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<sst xmlns="http://schemas.openxmlformats.org/spreadsheetml/2006/main" count="214" uniqueCount="89">
  <si>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</si>
  <si>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</si>
  <si>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</si>
  <si>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</si>
  <si>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</si>
  <si>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</si>
  <si>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</si>
  <si>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</si>
  <si>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</si>
  <si>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</si>
  <si>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</si>
  <si>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</si>
  <si>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</si>
  <si>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</si>
  <si>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</si>
  <si>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</si>
  <si>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</si>
  <si>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</si>
  <si>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</si>
  <si>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</si>
  <si>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</si>
  <si>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</si>
  <si>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</si>
  <si>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</si>
  <si>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</si>
  <si>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</si>
  <si>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</si>
  <si>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</si>
  <si>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</si>
  <si>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</si>
  <si>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</si>
  <si>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</si>
  <si>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</si>
  <si>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</si>
  <si>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</si>
  <si>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</si>
  <si>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</si>
  <si>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</si>
  <si>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</si>
  <si>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</si>
  <si>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</si>
  <si>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</si>
  <si>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</si>
  <si>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</si>
  <si>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</si>
  <si>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</si>
  <si>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</si>
  <si>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</si>
  <si>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</si>
  <si>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</si>
  <si>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</si>
  <si>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</si>
  <si>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</si>
  <si>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</si>
  <si>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</si>
  <si>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</si>
  <si>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</si>
  <si>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</si>
  <si>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</si>
  <si>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</si>
  <si>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</si>
  <si>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</si>
  <si>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</si>
  <si>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</si>
  <si>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</si>
  <si>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</si>
  <si>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</si>
  <si>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</si>
  <si>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</si>
  <si>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</si>
  <si>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</si>
  <si>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</si>
  <si>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</si>
  <si>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</si>
  <si>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</si>
  <si>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</si>
  <si>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</si>
  <si>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</si>
  <si>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</si>
  <si>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</si>
  <si>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</si>
  <si>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</si>
  <si>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</si>
  <si>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</si>
  <si>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</si>
  <si>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</si>
  <si>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</si>
  <si>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акт</t>
  </si>
  <si>
    <t>Рапорт потребленной тепловой энергии домами,находящихся на обслуживании ООО "ЖЭЦ" за декабрь 2017год.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</si>
</sst>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I13" sqref="I13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21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60" customHeight="1">
      <c r="A2" s="23" t="s">
        <v>0</v>
      </c>
      <c r="B2" s="24" t="s">
        <v>1</v>
      </c>
      <c r="C2" s="25" t="s">
        <v>2</v>
      </c>
      <c r="D2" s="20" t="s">
        <v>3</v>
      </c>
      <c r="E2" s="20"/>
      <c r="F2" s="20"/>
      <c r="G2" s="20"/>
      <c r="H2" s="20"/>
      <c r="I2" s="20" t="s">
        <v>4</v>
      </c>
      <c r="J2" s="20"/>
      <c r="K2" s="20"/>
      <c r="L2" s="20"/>
      <c r="M2" s="20" t="s">
        <v>5</v>
      </c>
      <c r="N2" s="20"/>
      <c r="O2" s="20"/>
      <c r="P2" s="20"/>
      <c r="Q2" s="20" t="s">
        <v>6</v>
      </c>
    </row>
    <row r="3" spans="1:17" ht="15" customHeight="1">
      <c r="A3" s="23"/>
      <c r="B3" s="24"/>
      <c r="C3" s="25"/>
      <c r="D3" s="26" t="s">
        <v>7</v>
      </c>
      <c r="E3" s="26"/>
      <c r="F3" s="26" t="s">
        <v>8</v>
      </c>
      <c r="G3" s="26"/>
      <c r="H3" s="1" t="s">
        <v>9</v>
      </c>
      <c r="I3" s="20" t="s">
        <v>10</v>
      </c>
      <c r="J3" s="20"/>
      <c r="K3" s="20" t="s">
        <v>11</v>
      </c>
      <c r="L3" s="20"/>
      <c r="M3" s="20" t="s">
        <v>12</v>
      </c>
      <c r="N3" s="20"/>
      <c r="O3" s="20"/>
      <c r="P3" s="20"/>
      <c r="Q3" s="20"/>
    </row>
    <row r="4" spans="1:17" ht="35.25" customHeight="1">
      <c r="A4" s="23"/>
      <c r="B4" s="24"/>
      <c r="C4" s="25"/>
      <c r="D4" s="20" t="s">
        <v>13</v>
      </c>
      <c r="E4" s="20" t="s">
        <v>14</v>
      </c>
      <c r="F4" s="20" t="s">
        <v>15</v>
      </c>
      <c r="G4" s="20" t="s">
        <v>14</v>
      </c>
      <c r="H4" s="20" t="s">
        <v>14</v>
      </c>
      <c r="I4" s="20" t="s">
        <v>16</v>
      </c>
      <c r="J4" s="20" t="s">
        <v>17</v>
      </c>
      <c r="K4" s="20" t="s">
        <v>16</v>
      </c>
      <c r="L4" s="20" t="s">
        <v>17</v>
      </c>
      <c r="M4" s="1" t="s">
        <v>16</v>
      </c>
      <c r="N4" s="1" t="s">
        <v>17</v>
      </c>
      <c r="O4" s="20" t="s">
        <v>18</v>
      </c>
      <c r="P4" s="20"/>
      <c r="Q4" s="20"/>
    </row>
    <row r="5" spans="1:17" ht="15">
      <c r="A5" s="23"/>
      <c r="B5" s="24"/>
      <c r="C5" s="25"/>
      <c r="D5" s="20"/>
      <c r="E5" s="20"/>
      <c r="F5" s="20"/>
      <c r="G5" s="20"/>
      <c r="H5" s="20"/>
      <c r="I5" s="20"/>
      <c r="J5" s="20"/>
      <c r="K5" s="20"/>
      <c r="L5" s="20"/>
      <c r="M5" s="1" t="s">
        <v>19</v>
      </c>
      <c r="N5" s="1" t="s">
        <v>19</v>
      </c>
      <c r="O5" s="1" t="s">
        <v>19</v>
      </c>
      <c r="P5" s="1" t="s">
        <v>20</v>
      </c>
      <c r="Q5" s="20"/>
    </row>
    <row r="6" spans="1:17" ht="15">
      <c r="A6" s="1">
        <v>1</v>
      </c>
      <c r="B6" s="2" t="s">
        <v>21</v>
      </c>
      <c r="C6" s="3" t="s">
        <v>22</v>
      </c>
      <c r="D6" s="4">
        <v>43062</v>
      </c>
      <c r="E6" s="9">
        <v>4443</v>
      </c>
      <c r="F6" s="4">
        <v>43090</v>
      </c>
      <c r="G6" s="9">
        <v>4721</v>
      </c>
      <c r="H6" s="5">
        <f aca="true" t="shared" si="0" ref="H6:H70">G6-E6</f>
        <v>278</v>
      </c>
      <c r="I6" s="5">
        <v>608317</v>
      </c>
      <c r="J6" s="5">
        <v>639179</v>
      </c>
      <c r="K6" s="5">
        <v>621363</v>
      </c>
      <c r="L6" s="5">
        <v>653018</v>
      </c>
      <c r="M6" s="6">
        <v>21500</v>
      </c>
      <c r="N6" s="6">
        <v>22172</v>
      </c>
      <c r="O6" s="6">
        <f>N6-M6</f>
        <v>672</v>
      </c>
      <c r="P6" s="6">
        <f>O6/24</f>
        <v>28</v>
      </c>
      <c r="Q6" s="5"/>
    </row>
    <row r="7" spans="1:17" ht="15">
      <c r="A7" s="1">
        <v>2</v>
      </c>
      <c r="B7" s="2" t="s">
        <v>21</v>
      </c>
      <c r="C7" s="3" t="s">
        <v>84</v>
      </c>
      <c r="D7" s="4">
        <v>43062</v>
      </c>
      <c r="E7" s="9">
        <v>3075</v>
      </c>
      <c r="F7" s="4">
        <v>43090</v>
      </c>
      <c r="G7" s="9">
        <v>3187</v>
      </c>
      <c r="H7" s="5">
        <f t="shared" si="0"/>
        <v>112</v>
      </c>
      <c r="I7" s="5">
        <v>181622</v>
      </c>
      <c r="J7" s="5">
        <v>189624</v>
      </c>
      <c r="K7" s="5">
        <v>145723</v>
      </c>
      <c r="L7" s="5">
        <v>152533</v>
      </c>
      <c r="M7" s="6">
        <v>21500</v>
      </c>
      <c r="N7" s="6">
        <v>22172</v>
      </c>
      <c r="O7" s="6">
        <f>N7-M7</f>
        <v>672</v>
      </c>
      <c r="P7" s="6">
        <f>O7/24</f>
        <v>28</v>
      </c>
      <c r="Q7" s="5">
        <f>(J7-I7)-(L7-K7)</f>
        <v>1192</v>
      </c>
    </row>
    <row r="8" spans="1:17" ht="15">
      <c r="A8" s="1">
        <v>3</v>
      </c>
      <c r="B8" s="2" t="s">
        <v>85</v>
      </c>
      <c r="C8" s="3" t="s">
        <v>82</v>
      </c>
      <c r="D8" s="4">
        <v>43062</v>
      </c>
      <c r="E8" s="9">
        <v>3822</v>
      </c>
      <c r="F8" s="4">
        <v>43090</v>
      </c>
      <c r="G8" s="9">
        <v>4098</v>
      </c>
      <c r="H8" s="5">
        <f t="shared" si="0"/>
        <v>276</v>
      </c>
      <c r="I8" s="5">
        <v>373680</v>
      </c>
      <c r="J8" s="5">
        <v>400947</v>
      </c>
      <c r="K8" s="5">
        <v>346905</v>
      </c>
      <c r="L8" s="5">
        <v>374127</v>
      </c>
      <c r="M8" s="6">
        <v>19170</v>
      </c>
      <c r="N8" s="6">
        <v>19841</v>
      </c>
      <c r="O8" s="6">
        <f aca="true" t="shared" si="1" ref="O8:O70">N8-M8</f>
        <v>671</v>
      </c>
      <c r="P8" s="6">
        <f aca="true" t="shared" si="2" ref="P8:P70">O8/24</f>
        <v>27.958333333333332</v>
      </c>
      <c r="Q8" s="5"/>
    </row>
    <row r="9" spans="1:17" ht="15">
      <c r="A9" s="1">
        <v>4</v>
      </c>
      <c r="B9" s="2" t="s">
        <v>85</v>
      </c>
      <c r="C9" s="3" t="s">
        <v>84</v>
      </c>
      <c r="D9" s="4">
        <v>43062</v>
      </c>
      <c r="E9" s="9">
        <v>1600</v>
      </c>
      <c r="F9" s="4">
        <v>43090</v>
      </c>
      <c r="G9" s="9">
        <v>1702</v>
      </c>
      <c r="H9" s="5">
        <f t="shared" si="0"/>
        <v>102</v>
      </c>
      <c r="I9" s="5">
        <v>99765</v>
      </c>
      <c r="J9" s="5">
        <v>107053</v>
      </c>
      <c r="K9" s="5">
        <v>83252</v>
      </c>
      <c r="L9" s="5">
        <v>89617</v>
      </c>
      <c r="M9" s="6">
        <v>12143</v>
      </c>
      <c r="N9" s="6">
        <v>12814</v>
      </c>
      <c r="O9" s="6">
        <f t="shared" si="1"/>
        <v>671</v>
      </c>
      <c r="P9" s="6">
        <f t="shared" si="2"/>
        <v>27.958333333333332</v>
      </c>
      <c r="Q9" s="5">
        <f>(J9-I9)-(L9-K9)</f>
        <v>923</v>
      </c>
    </row>
    <row r="10" spans="1:17" ht="15">
      <c r="A10" s="1">
        <v>5</v>
      </c>
      <c r="B10" s="2" t="s">
        <v>23</v>
      </c>
      <c r="C10" s="3" t="s">
        <v>22</v>
      </c>
      <c r="D10" s="4">
        <v>43062</v>
      </c>
      <c r="E10" s="9">
        <v>1151</v>
      </c>
      <c r="F10" s="4">
        <v>43090</v>
      </c>
      <c r="G10" s="9">
        <v>1217</v>
      </c>
      <c r="H10" s="5">
        <f t="shared" si="0"/>
        <v>66</v>
      </c>
      <c r="I10" s="5">
        <v>102217</v>
      </c>
      <c r="J10" s="5">
        <v>106867</v>
      </c>
      <c r="K10" s="5">
        <v>102222</v>
      </c>
      <c r="L10" s="5">
        <v>106837</v>
      </c>
      <c r="M10" s="6">
        <v>21500</v>
      </c>
      <c r="N10" s="6">
        <v>22173</v>
      </c>
      <c r="O10" s="6">
        <f t="shared" si="1"/>
        <v>673</v>
      </c>
      <c r="P10" s="6">
        <f t="shared" si="2"/>
        <v>28.041666666666668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43062</v>
      </c>
      <c r="E11" s="10">
        <v>2597</v>
      </c>
      <c r="F11" s="4">
        <v>43090</v>
      </c>
      <c r="G11" s="10">
        <v>2703</v>
      </c>
      <c r="H11" s="5">
        <f t="shared" si="0"/>
        <v>106</v>
      </c>
      <c r="I11" s="5">
        <v>361945</v>
      </c>
      <c r="J11" s="5">
        <v>376160</v>
      </c>
      <c r="K11" s="5">
        <v>361376</v>
      </c>
      <c r="L11" s="5">
        <v>375591</v>
      </c>
      <c r="M11" s="6">
        <v>30618</v>
      </c>
      <c r="N11" s="6">
        <v>31295</v>
      </c>
      <c r="O11" s="6">
        <f t="shared" si="1"/>
        <v>677</v>
      </c>
      <c r="P11" s="6">
        <f t="shared" si="2"/>
        <v>28.208333333333332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43062</v>
      </c>
      <c r="E12" s="9">
        <v>1764</v>
      </c>
      <c r="F12" s="4">
        <v>43090</v>
      </c>
      <c r="G12" s="9">
        <v>1837</v>
      </c>
      <c r="H12" s="5">
        <f t="shared" si="0"/>
        <v>73</v>
      </c>
      <c r="I12" s="5">
        <v>178491</v>
      </c>
      <c r="J12" s="5">
        <v>184922</v>
      </c>
      <c r="K12" s="5">
        <v>177852</v>
      </c>
      <c r="L12" s="5">
        <v>184119</v>
      </c>
      <c r="M12" s="6">
        <v>29875</v>
      </c>
      <c r="N12" s="6">
        <v>30547</v>
      </c>
      <c r="O12" s="6">
        <f t="shared" si="1"/>
        <v>672</v>
      </c>
      <c r="P12" s="6">
        <f t="shared" si="2"/>
        <v>28</v>
      </c>
      <c r="Q12" s="5"/>
    </row>
    <row r="13" spans="1:17" ht="15">
      <c r="A13" s="1">
        <v>8</v>
      </c>
      <c r="B13" s="2" t="s">
        <v>25</v>
      </c>
      <c r="C13" s="3" t="s">
        <v>84</v>
      </c>
      <c r="D13" s="4">
        <v>43062</v>
      </c>
      <c r="E13" s="9">
        <v>1133</v>
      </c>
      <c r="F13" s="4">
        <v>43090</v>
      </c>
      <c r="G13" s="9">
        <v>1159</v>
      </c>
      <c r="H13" s="5">
        <f t="shared" si="0"/>
        <v>26</v>
      </c>
      <c r="I13" s="5">
        <v>41567</v>
      </c>
      <c r="J13" s="5">
        <v>42484</v>
      </c>
      <c r="K13" s="5">
        <v>30694</v>
      </c>
      <c r="L13" s="5">
        <v>31349</v>
      </c>
      <c r="M13" s="6">
        <v>29875</v>
      </c>
      <c r="N13" s="6">
        <v>30547</v>
      </c>
      <c r="O13" s="6">
        <f t="shared" si="1"/>
        <v>672</v>
      </c>
      <c r="P13" s="6">
        <f t="shared" si="2"/>
        <v>28</v>
      </c>
      <c r="Q13" s="5">
        <f>(J13-I13)-(L13-K13)</f>
        <v>262</v>
      </c>
    </row>
    <row r="14" spans="1:17" ht="15">
      <c r="A14" s="1">
        <v>9</v>
      </c>
      <c r="B14" s="2" t="s">
        <v>81</v>
      </c>
      <c r="C14" s="3" t="s">
        <v>82</v>
      </c>
      <c r="D14" s="4">
        <v>43062</v>
      </c>
      <c r="E14" s="9">
        <v>1440</v>
      </c>
      <c r="F14" s="4">
        <v>43090</v>
      </c>
      <c r="G14" s="9">
        <v>1494</v>
      </c>
      <c r="H14" s="5">
        <f t="shared" si="0"/>
        <v>54</v>
      </c>
      <c r="I14" s="5">
        <v>224662</v>
      </c>
      <c r="J14" s="5">
        <v>233478</v>
      </c>
      <c r="K14" s="5">
        <v>229012</v>
      </c>
      <c r="L14" s="5">
        <v>237921</v>
      </c>
      <c r="M14" s="6">
        <v>29801</v>
      </c>
      <c r="N14" s="6">
        <v>30474</v>
      </c>
      <c r="O14" s="6">
        <f t="shared" si="1"/>
        <v>673</v>
      </c>
      <c r="P14" s="6">
        <f t="shared" si="2"/>
        <v>28.041666666666668</v>
      </c>
      <c r="Q14" s="5"/>
    </row>
    <row r="15" spans="1:17" ht="15">
      <c r="A15" s="1">
        <v>10</v>
      </c>
      <c r="B15" s="2" t="s">
        <v>81</v>
      </c>
      <c r="C15" s="3" t="s">
        <v>84</v>
      </c>
      <c r="D15" s="4">
        <v>43062</v>
      </c>
      <c r="E15" s="9">
        <v>856</v>
      </c>
      <c r="F15" s="4">
        <v>43090</v>
      </c>
      <c r="G15" s="9">
        <v>874</v>
      </c>
      <c r="H15" s="5">
        <f t="shared" si="0"/>
        <v>18</v>
      </c>
      <c r="I15" s="5">
        <v>39004</v>
      </c>
      <c r="J15" s="5">
        <v>39853</v>
      </c>
      <c r="K15" s="5">
        <v>28956</v>
      </c>
      <c r="L15" s="5">
        <v>29571</v>
      </c>
      <c r="M15" s="6">
        <v>29801</v>
      </c>
      <c r="N15" s="6">
        <v>30474</v>
      </c>
      <c r="O15" s="6">
        <f t="shared" si="1"/>
        <v>673</v>
      </c>
      <c r="P15" s="6">
        <f t="shared" si="2"/>
        <v>28.041666666666668</v>
      </c>
      <c r="Q15" s="5">
        <f>(J15-I15)-(L15-K15)</f>
        <v>234</v>
      </c>
    </row>
    <row r="16" spans="1:17" ht="15">
      <c r="A16" s="1">
        <v>11</v>
      </c>
      <c r="B16" s="2" t="s">
        <v>26</v>
      </c>
      <c r="C16" s="3" t="s">
        <v>22</v>
      </c>
      <c r="D16" s="4">
        <v>43062</v>
      </c>
      <c r="E16" s="9">
        <v>2865</v>
      </c>
      <c r="F16" s="4">
        <v>43090</v>
      </c>
      <c r="G16" s="9">
        <v>2991</v>
      </c>
      <c r="H16" s="5">
        <f t="shared" si="0"/>
        <v>126</v>
      </c>
      <c r="I16" s="5">
        <v>351783</v>
      </c>
      <c r="J16" s="5">
        <v>366894</v>
      </c>
      <c r="K16" s="5">
        <v>355204</v>
      </c>
      <c r="L16" s="5">
        <v>370398</v>
      </c>
      <c r="M16" s="6">
        <v>30605</v>
      </c>
      <c r="N16" s="6">
        <v>31282</v>
      </c>
      <c r="O16" s="6">
        <f t="shared" si="1"/>
        <v>677</v>
      </c>
      <c r="P16" s="6">
        <f t="shared" si="2"/>
        <v>28.208333333333332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43062</v>
      </c>
      <c r="E17" s="9">
        <v>130</v>
      </c>
      <c r="F17" s="4">
        <v>43090</v>
      </c>
      <c r="G17" s="9">
        <v>230</v>
      </c>
      <c r="H17" s="5">
        <f t="shared" si="0"/>
        <v>100</v>
      </c>
      <c r="I17" s="5">
        <v>17995</v>
      </c>
      <c r="J17" s="5">
        <v>28503</v>
      </c>
      <c r="K17" s="5">
        <v>18330</v>
      </c>
      <c r="L17" s="5">
        <v>29103</v>
      </c>
      <c r="M17" s="6">
        <v>3521</v>
      </c>
      <c r="N17" s="6">
        <v>4198</v>
      </c>
      <c r="O17" s="6">
        <f t="shared" si="1"/>
        <v>677</v>
      </c>
      <c r="P17" s="6">
        <f t="shared" si="2"/>
        <v>28.208333333333332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43062</v>
      </c>
      <c r="E18" s="9">
        <v>1449</v>
      </c>
      <c r="F18" s="4">
        <v>43090</v>
      </c>
      <c r="G18" s="9">
        <v>1537</v>
      </c>
      <c r="H18" s="5">
        <f t="shared" si="0"/>
        <v>88</v>
      </c>
      <c r="I18" s="5">
        <v>119483</v>
      </c>
      <c r="J18" s="5">
        <v>125950</v>
      </c>
      <c r="K18" s="5">
        <v>120353</v>
      </c>
      <c r="L18" s="5">
        <v>126828</v>
      </c>
      <c r="M18" s="6">
        <v>21500</v>
      </c>
      <c r="N18" s="6">
        <v>22172</v>
      </c>
      <c r="O18" s="6">
        <f t="shared" si="1"/>
        <v>672</v>
      </c>
      <c r="P18" s="6">
        <f t="shared" si="2"/>
        <v>28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43062</v>
      </c>
      <c r="E19" s="9">
        <v>228</v>
      </c>
      <c r="F19" s="4">
        <v>43090</v>
      </c>
      <c r="G19" s="9">
        <v>404</v>
      </c>
      <c r="H19" s="5">
        <f t="shared" si="0"/>
        <v>176</v>
      </c>
      <c r="I19" s="5">
        <v>23585</v>
      </c>
      <c r="J19" s="5">
        <v>37248</v>
      </c>
      <c r="K19" s="5"/>
      <c r="L19" s="5"/>
      <c r="M19" s="6">
        <v>3378</v>
      </c>
      <c r="N19" s="6">
        <v>4052</v>
      </c>
      <c r="O19" s="6">
        <f t="shared" si="1"/>
        <v>674</v>
      </c>
      <c r="P19" s="6">
        <f t="shared" si="2"/>
        <v>28.083333333333332</v>
      </c>
      <c r="Q19" s="5"/>
    </row>
    <row r="20" spans="1:17" ht="15">
      <c r="A20" s="1">
        <v>15</v>
      </c>
      <c r="B20" s="2" t="s">
        <v>79</v>
      </c>
      <c r="C20" s="3" t="s">
        <v>84</v>
      </c>
      <c r="D20" s="4">
        <v>43062</v>
      </c>
      <c r="E20" s="9">
        <v>147</v>
      </c>
      <c r="F20" s="4">
        <v>43090</v>
      </c>
      <c r="G20" s="9">
        <v>185</v>
      </c>
      <c r="H20" s="5">
        <f t="shared" si="0"/>
        <v>38</v>
      </c>
      <c r="I20" s="5">
        <v>6614</v>
      </c>
      <c r="J20" s="5">
        <v>8054</v>
      </c>
      <c r="K20" s="5">
        <v>4410</v>
      </c>
      <c r="L20" s="5">
        <v>5396</v>
      </c>
      <c r="M20" s="6">
        <v>3378</v>
      </c>
      <c r="N20" s="6">
        <v>4052</v>
      </c>
      <c r="O20" s="6">
        <f t="shared" si="1"/>
        <v>674</v>
      </c>
      <c r="P20" s="6">
        <f t="shared" si="2"/>
        <v>28.083333333333332</v>
      </c>
      <c r="Q20" s="5">
        <f>(J20-I20)-(L20-K20)</f>
        <v>454</v>
      </c>
    </row>
    <row r="21" spans="1:17" ht="15">
      <c r="A21" s="1">
        <v>16</v>
      </c>
      <c r="B21" s="2" t="s">
        <v>29</v>
      </c>
      <c r="C21" s="3" t="s">
        <v>22</v>
      </c>
      <c r="D21" s="4">
        <v>43062</v>
      </c>
      <c r="E21" s="9">
        <v>128</v>
      </c>
      <c r="F21" s="4">
        <v>43090</v>
      </c>
      <c r="G21" s="9">
        <v>226</v>
      </c>
      <c r="H21" s="5">
        <f t="shared" si="0"/>
        <v>98</v>
      </c>
      <c r="I21" s="5">
        <v>21780</v>
      </c>
      <c r="J21" s="5">
        <v>33898</v>
      </c>
      <c r="K21" s="5">
        <v>22029</v>
      </c>
      <c r="L21" s="5">
        <v>34287</v>
      </c>
      <c r="M21" s="6">
        <v>2350</v>
      </c>
      <c r="N21" s="6">
        <v>3027</v>
      </c>
      <c r="O21" s="6">
        <f t="shared" si="1"/>
        <v>677</v>
      </c>
      <c r="P21" s="6">
        <f t="shared" si="2"/>
        <v>28.208333333333332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43062</v>
      </c>
      <c r="E22" s="9">
        <v>1242</v>
      </c>
      <c r="F22" s="4">
        <v>43090</v>
      </c>
      <c r="G22" s="9">
        <v>1321</v>
      </c>
      <c r="H22" s="5">
        <f t="shared" si="0"/>
        <v>79</v>
      </c>
      <c r="I22" s="5">
        <v>130608</v>
      </c>
      <c r="J22" s="5">
        <v>138237</v>
      </c>
      <c r="K22" s="5">
        <v>127385</v>
      </c>
      <c r="L22" s="5">
        <v>134853</v>
      </c>
      <c r="M22" s="6">
        <v>21500</v>
      </c>
      <c r="N22" s="6">
        <v>22173</v>
      </c>
      <c r="O22" s="6">
        <f t="shared" si="1"/>
        <v>673</v>
      </c>
      <c r="P22" s="6">
        <f t="shared" si="2"/>
        <v>28.041666666666668</v>
      </c>
      <c r="Q22" s="5"/>
    </row>
    <row r="23" spans="1:17" ht="15">
      <c r="A23" s="1">
        <v>18</v>
      </c>
      <c r="B23" s="2" t="s">
        <v>30</v>
      </c>
      <c r="C23" s="3" t="s">
        <v>84</v>
      </c>
      <c r="D23" s="4">
        <v>43062</v>
      </c>
      <c r="E23" s="9">
        <v>928</v>
      </c>
      <c r="F23" s="4">
        <v>43090</v>
      </c>
      <c r="G23" s="9">
        <v>960</v>
      </c>
      <c r="H23" s="5">
        <f t="shared" si="0"/>
        <v>32</v>
      </c>
      <c r="I23" s="5">
        <v>32648</v>
      </c>
      <c r="J23" s="5">
        <v>33800</v>
      </c>
      <c r="K23" s="5">
        <v>20624</v>
      </c>
      <c r="L23" s="5">
        <v>21335</v>
      </c>
      <c r="M23" s="6">
        <v>21500</v>
      </c>
      <c r="N23" s="6">
        <v>22173</v>
      </c>
      <c r="O23" s="6">
        <f t="shared" si="1"/>
        <v>673</v>
      </c>
      <c r="P23" s="6">
        <f t="shared" si="2"/>
        <v>28.041666666666668</v>
      </c>
      <c r="Q23" s="5">
        <f>(J23-I23)-(L23-K23)</f>
        <v>441</v>
      </c>
    </row>
    <row r="24" spans="1:17" ht="15">
      <c r="A24" s="1">
        <v>19</v>
      </c>
      <c r="B24" s="2" t="s">
        <v>31</v>
      </c>
      <c r="C24" s="3" t="s">
        <v>22</v>
      </c>
      <c r="D24" s="4">
        <v>43062</v>
      </c>
      <c r="E24" s="9">
        <v>2293</v>
      </c>
      <c r="F24" s="4">
        <v>43090</v>
      </c>
      <c r="G24" s="9">
        <v>2382</v>
      </c>
      <c r="H24" s="5">
        <f t="shared" si="0"/>
        <v>89</v>
      </c>
      <c r="I24" s="5">
        <v>172771</v>
      </c>
      <c r="J24" s="5">
        <v>178462</v>
      </c>
      <c r="K24" s="5">
        <v>173974</v>
      </c>
      <c r="L24" s="5">
        <v>179719</v>
      </c>
      <c r="M24" s="6">
        <v>30604</v>
      </c>
      <c r="N24" s="6">
        <v>31281</v>
      </c>
      <c r="O24" s="6">
        <f t="shared" si="1"/>
        <v>677</v>
      </c>
      <c r="P24" s="6">
        <f t="shared" si="2"/>
        <v>28.208333333333332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43062</v>
      </c>
      <c r="E25" s="9">
        <v>1913</v>
      </c>
      <c r="F25" s="4">
        <v>43090</v>
      </c>
      <c r="G25" s="9">
        <v>2035</v>
      </c>
      <c r="H25" s="5">
        <f t="shared" si="0"/>
        <v>122</v>
      </c>
      <c r="I25" s="5">
        <v>223390</v>
      </c>
      <c r="J25" s="5">
        <v>235961</v>
      </c>
      <c r="K25" s="5">
        <v>222604</v>
      </c>
      <c r="L25" s="5">
        <v>235436</v>
      </c>
      <c r="M25" s="6">
        <v>21397</v>
      </c>
      <c r="N25" s="6">
        <v>22070</v>
      </c>
      <c r="O25" s="6">
        <f t="shared" si="1"/>
        <v>673</v>
      </c>
      <c r="P25" s="6">
        <f t="shared" si="2"/>
        <v>28.041666666666668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43062</v>
      </c>
      <c r="E26" s="9">
        <v>2462</v>
      </c>
      <c r="F26" s="4">
        <v>43090</v>
      </c>
      <c r="G26" s="9">
        <v>2566</v>
      </c>
      <c r="H26" s="5">
        <f t="shared" si="0"/>
        <v>104</v>
      </c>
      <c r="I26" s="5">
        <v>418576</v>
      </c>
      <c r="J26" s="5">
        <v>435168</v>
      </c>
      <c r="K26" s="5">
        <v>413799</v>
      </c>
      <c r="L26" s="5">
        <v>430276</v>
      </c>
      <c r="M26" s="6">
        <v>29969</v>
      </c>
      <c r="N26" s="6">
        <v>30645</v>
      </c>
      <c r="O26" s="6">
        <f t="shared" si="1"/>
        <v>676</v>
      </c>
      <c r="P26" s="6">
        <f t="shared" si="2"/>
        <v>28.166666666666668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43062</v>
      </c>
      <c r="E27" s="9">
        <v>103</v>
      </c>
      <c r="F27" s="4">
        <v>43090</v>
      </c>
      <c r="G27" s="9">
        <v>178</v>
      </c>
      <c r="H27" s="5">
        <f t="shared" si="0"/>
        <v>75</v>
      </c>
      <c r="I27" s="5">
        <v>14442</v>
      </c>
      <c r="J27" s="5">
        <v>21921</v>
      </c>
      <c r="K27" s="5">
        <v>14562</v>
      </c>
      <c r="L27" s="5">
        <v>22287</v>
      </c>
      <c r="M27" s="6">
        <v>2902</v>
      </c>
      <c r="N27" s="6">
        <v>3575</v>
      </c>
      <c r="O27" s="6">
        <f t="shared" si="1"/>
        <v>673</v>
      </c>
      <c r="P27" s="6">
        <f t="shared" si="2"/>
        <v>28.041666666666668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43062</v>
      </c>
      <c r="E28" s="9">
        <v>272</v>
      </c>
      <c r="F28" s="4">
        <v>43090</v>
      </c>
      <c r="G28" s="9">
        <v>302</v>
      </c>
      <c r="H28" s="5">
        <f t="shared" si="0"/>
        <v>30</v>
      </c>
      <c r="I28" s="5">
        <v>26579</v>
      </c>
      <c r="J28" s="5">
        <v>29431</v>
      </c>
      <c r="K28" s="5">
        <v>26956</v>
      </c>
      <c r="L28" s="5">
        <v>29855</v>
      </c>
      <c r="M28" s="6">
        <v>12904</v>
      </c>
      <c r="N28" s="6">
        <v>13577</v>
      </c>
      <c r="O28" s="6">
        <f t="shared" si="1"/>
        <v>673</v>
      </c>
      <c r="P28" s="6">
        <f t="shared" si="2"/>
        <v>28.041666666666668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43062</v>
      </c>
      <c r="E29" s="9">
        <v>1141</v>
      </c>
      <c r="F29" s="4">
        <v>43090</v>
      </c>
      <c r="G29" s="9">
        <v>1261</v>
      </c>
      <c r="H29" s="5">
        <f t="shared" si="0"/>
        <v>120</v>
      </c>
      <c r="I29" s="5">
        <v>115914</v>
      </c>
      <c r="J29" s="5">
        <v>126619</v>
      </c>
      <c r="K29" s="5">
        <v>114939</v>
      </c>
      <c r="L29" s="5">
        <v>126130</v>
      </c>
      <c r="M29" s="6">
        <v>12904</v>
      </c>
      <c r="N29" s="6">
        <v>13577</v>
      </c>
      <c r="O29" s="6">
        <f t="shared" si="1"/>
        <v>673</v>
      </c>
      <c r="P29" s="6">
        <f t="shared" si="2"/>
        <v>28.041666666666668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43062</v>
      </c>
      <c r="E30" s="9">
        <v>1747</v>
      </c>
      <c r="F30" s="4">
        <v>43090</v>
      </c>
      <c r="G30" s="9">
        <v>1851</v>
      </c>
      <c r="H30" s="5">
        <f t="shared" si="0"/>
        <v>104</v>
      </c>
      <c r="I30" s="5">
        <v>259155</v>
      </c>
      <c r="J30" s="5">
        <v>273208</v>
      </c>
      <c r="K30" s="5">
        <v>251991</v>
      </c>
      <c r="L30" s="5">
        <v>266134</v>
      </c>
      <c r="M30" s="6">
        <v>21499</v>
      </c>
      <c r="N30" s="6">
        <v>22172</v>
      </c>
      <c r="O30" s="6">
        <f t="shared" si="1"/>
        <v>673</v>
      </c>
      <c r="P30" s="6">
        <f t="shared" si="2"/>
        <v>28.041666666666668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43062</v>
      </c>
      <c r="E31" s="11">
        <v>1126</v>
      </c>
      <c r="F31" s="4">
        <v>43090</v>
      </c>
      <c r="G31" s="11">
        <v>1198</v>
      </c>
      <c r="H31" s="5">
        <f t="shared" si="0"/>
        <v>72</v>
      </c>
      <c r="I31" s="5">
        <v>118695</v>
      </c>
      <c r="J31" s="5">
        <v>125603</v>
      </c>
      <c r="K31" s="5"/>
      <c r="L31" s="5"/>
      <c r="M31" s="6">
        <v>19343</v>
      </c>
      <c r="N31" s="6">
        <v>20016</v>
      </c>
      <c r="O31" s="6">
        <f t="shared" si="1"/>
        <v>673</v>
      </c>
      <c r="P31" s="6">
        <f t="shared" si="2"/>
        <v>28.041666666666668</v>
      </c>
      <c r="Q31" s="5"/>
    </row>
    <row r="32" spans="1:17" ht="15">
      <c r="A32" s="1">
        <v>27</v>
      </c>
      <c r="B32" s="2" t="s">
        <v>38</v>
      </c>
      <c r="C32" s="3" t="s">
        <v>84</v>
      </c>
      <c r="D32" s="4">
        <v>43062</v>
      </c>
      <c r="E32" s="11">
        <v>993</v>
      </c>
      <c r="F32" s="4">
        <v>43090</v>
      </c>
      <c r="G32" s="11">
        <v>1017</v>
      </c>
      <c r="H32" s="5">
        <f t="shared" si="0"/>
        <v>24</v>
      </c>
      <c r="I32" s="5">
        <v>65643</v>
      </c>
      <c r="J32" s="5">
        <v>67168</v>
      </c>
      <c r="K32" s="5">
        <v>56103</v>
      </c>
      <c r="L32" s="5">
        <v>57377</v>
      </c>
      <c r="M32" s="6">
        <v>28333</v>
      </c>
      <c r="N32" s="6">
        <v>29004</v>
      </c>
      <c r="O32" s="6">
        <f t="shared" si="1"/>
        <v>671</v>
      </c>
      <c r="P32" s="6">
        <f t="shared" si="2"/>
        <v>27.958333333333332</v>
      </c>
      <c r="Q32" s="5">
        <f>(J32-I32)-(L32-K32)</f>
        <v>251</v>
      </c>
    </row>
    <row r="33" spans="1:17" ht="15">
      <c r="A33" s="1">
        <v>28</v>
      </c>
      <c r="B33" s="2" t="s">
        <v>39</v>
      </c>
      <c r="C33" s="3" t="s">
        <v>22</v>
      </c>
      <c r="D33" s="4">
        <v>43062</v>
      </c>
      <c r="E33" s="9">
        <v>98</v>
      </c>
      <c r="F33" s="4">
        <v>43090</v>
      </c>
      <c r="G33" s="9">
        <v>167</v>
      </c>
      <c r="H33" s="5">
        <f t="shared" si="0"/>
        <v>69</v>
      </c>
      <c r="I33" s="5">
        <v>13099</v>
      </c>
      <c r="J33" s="5">
        <v>19687</v>
      </c>
      <c r="K33" s="5">
        <v>13081</v>
      </c>
      <c r="L33" s="5">
        <v>19700</v>
      </c>
      <c r="M33" s="6">
        <v>4006</v>
      </c>
      <c r="N33" s="6">
        <v>4678</v>
      </c>
      <c r="O33" s="6">
        <f t="shared" si="1"/>
        <v>672</v>
      </c>
      <c r="P33" s="6">
        <f t="shared" si="2"/>
        <v>28</v>
      </c>
      <c r="Q33" s="5"/>
    </row>
    <row r="34" spans="1:17" ht="15">
      <c r="A34" s="1">
        <v>29</v>
      </c>
      <c r="B34" s="2" t="s">
        <v>39</v>
      </c>
      <c r="C34" s="3" t="s">
        <v>84</v>
      </c>
      <c r="D34" s="4">
        <v>43062</v>
      </c>
      <c r="E34" s="9">
        <v>141</v>
      </c>
      <c r="F34" s="4">
        <v>43090</v>
      </c>
      <c r="G34" s="9">
        <v>170</v>
      </c>
      <c r="H34" s="5">
        <f t="shared" si="0"/>
        <v>29</v>
      </c>
      <c r="I34" s="5">
        <v>13544</v>
      </c>
      <c r="J34" s="5">
        <v>16214</v>
      </c>
      <c r="K34" s="5">
        <v>12291</v>
      </c>
      <c r="L34" s="5">
        <v>14728</v>
      </c>
      <c r="M34" s="6">
        <v>4006</v>
      </c>
      <c r="N34" s="6">
        <v>4678</v>
      </c>
      <c r="O34" s="6">
        <f t="shared" si="1"/>
        <v>672</v>
      </c>
      <c r="P34" s="6">
        <f t="shared" si="2"/>
        <v>28</v>
      </c>
      <c r="Q34" s="5">
        <f>(J34-I34)-(L34-K34)</f>
        <v>233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43062</v>
      </c>
      <c r="E35" s="9">
        <v>706</v>
      </c>
      <c r="F35" s="4">
        <v>43090</v>
      </c>
      <c r="G35" s="9">
        <v>784</v>
      </c>
      <c r="H35" s="5">
        <f t="shared" si="0"/>
        <v>78</v>
      </c>
      <c r="I35" s="5">
        <v>87571</v>
      </c>
      <c r="J35" s="5">
        <v>96314</v>
      </c>
      <c r="K35" s="5">
        <v>66429</v>
      </c>
      <c r="L35" s="5">
        <v>75218</v>
      </c>
      <c r="M35" s="6">
        <v>12903</v>
      </c>
      <c r="N35" s="6">
        <v>13576</v>
      </c>
      <c r="O35" s="6">
        <f t="shared" si="1"/>
        <v>673</v>
      </c>
      <c r="P35" s="6">
        <f t="shared" si="2"/>
        <v>28.041666666666668</v>
      </c>
      <c r="Q35" s="5"/>
    </row>
    <row r="36" spans="1:17" ht="15" customHeight="1">
      <c r="A36" s="1">
        <v>31</v>
      </c>
      <c r="B36" s="2" t="s">
        <v>40</v>
      </c>
      <c r="C36" s="3" t="s">
        <v>84</v>
      </c>
      <c r="D36" s="4">
        <v>43062</v>
      </c>
      <c r="E36" s="9">
        <v>430</v>
      </c>
      <c r="F36" s="4">
        <v>43090</v>
      </c>
      <c r="G36" s="9">
        <v>456</v>
      </c>
      <c r="H36" s="5">
        <f t="shared" si="0"/>
        <v>26</v>
      </c>
      <c r="I36" s="5">
        <v>35861</v>
      </c>
      <c r="J36" s="5">
        <v>38066</v>
      </c>
      <c r="K36" s="5">
        <v>31567</v>
      </c>
      <c r="L36" s="5">
        <v>33524</v>
      </c>
      <c r="M36" s="6">
        <v>12903</v>
      </c>
      <c r="N36" s="6">
        <v>13576</v>
      </c>
      <c r="O36" s="6">
        <f t="shared" si="1"/>
        <v>673</v>
      </c>
      <c r="P36" s="6">
        <f t="shared" si="2"/>
        <v>28.041666666666668</v>
      </c>
      <c r="Q36" s="5">
        <f>(J36-I36)-(L36-K36)</f>
        <v>248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43062</v>
      </c>
      <c r="E37" s="9">
        <v>3179</v>
      </c>
      <c r="F37" s="4">
        <v>43090</v>
      </c>
      <c r="G37" s="9">
        <v>3319</v>
      </c>
      <c r="H37" s="5">
        <f t="shared" si="0"/>
        <v>140</v>
      </c>
      <c r="I37" s="5">
        <v>315881</v>
      </c>
      <c r="J37" s="5">
        <v>328877</v>
      </c>
      <c r="K37" s="5">
        <v>318282</v>
      </c>
      <c r="L37" s="5">
        <v>331448</v>
      </c>
      <c r="M37" s="6">
        <v>29943</v>
      </c>
      <c r="N37" s="6">
        <v>30615</v>
      </c>
      <c r="O37" s="6">
        <f t="shared" si="1"/>
        <v>672</v>
      </c>
      <c r="P37" s="6">
        <f t="shared" si="2"/>
        <v>28</v>
      </c>
      <c r="Q37" s="5"/>
    </row>
    <row r="38" spans="1:17" ht="14.25" customHeight="1">
      <c r="A38" s="1">
        <v>33</v>
      </c>
      <c r="B38" s="2" t="s">
        <v>41</v>
      </c>
      <c r="C38" s="3" t="s">
        <v>84</v>
      </c>
      <c r="D38" s="4">
        <v>43062</v>
      </c>
      <c r="E38" s="9">
        <v>2310</v>
      </c>
      <c r="F38" s="4">
        <v>43090</v>
      </c>
      <c r="G38" s="9">
        <v>2366</v>
      </c>
      <c r="H38" s="5">
        <f t="shared" si="0"/>
        <v>56</v>
      </c>
      <c r="I38" s="5">
        <v>148161</v>
      </c>
      <c r="J38" s="5">
        <v>152068</v>
      </c>
      <c r="K38" s="5">
        <v>128386</v>
      </c>
      <c r="L38" s="5">
        <v>131812</v>
      </c>
      <c r="M38" s="6">
        <v>29943</v>
      </c>
      <c r="N38" s="6">
        <v>30615</v>
      </c>
      <c r="O38" s="6">
        <f t="shared" si="1"/>
        <v>672</v>
      </c>
      <c r="P38" s="6">
        <f t="shared" si="2"/>
        <v>28</v>
      </c>
      <c r="Q38" s="5">
        <f>(J38-I38)-(L38-K38)</f>
        <v>481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43062</v>
      </c>
      <c r="E39" s="10">
        <v>1299</v>
      </c>
      <c r="F39" s="4">
        <v>43090</v>
      </c>
      <c r="G39" s="10">
        <v>1442</v>
      </c>
      <c r="H39" s="5">
        <f t="shared" si="0"/>
        <v>143</v>
      </c>
      <c r="I39" s="8">
        <v>136420</v>
      </c>
      <c r="J39" s="8">
        <v>149957</v>
      </c>
      <c r="K39" s="7">
        <v>96734</v>
      </c>
      <c r="L39" s="7">
        <v>110362</v>
      </c>
      <c r="M39" s="6">
        <v>10187</v>
      </c>
      <c r="N39" s="6">
        <v>10859</v>
      </c>
      <c r="O39" s="6">
        <f t="shared" si="1"/>
        <v>672</v>
      </c>
      <c r="P39" s="6">
        <f t="shared" si="2"/>
        <v>28</v>
      </c>
      <c r="Q39" s="5"/>
    </row>
    <row r="40" spans="1:17" ht="15.75" customHeight="1">
      <c r="A40" s="1">
        <v>35</v>
      </c>
      <c r="B40" s="2" t="s">
        <v>42</v>
      </c>
      <c r="C40" s="3" t="s">
        <v>84</v>
      </c>
      <c r="D40" s="4">
        <v>43062</v>
      </c>
      <c r="E40" s="10">
        <v>963</v>
      </c>
      <c r="F40" s="4">
        <v>43090</v>
      </c>
      <c r="G40" s="10">
        <v>1015</v>
      </c>
      <c r="H40" s="5" t="s">
        <v>87</v>
      </c>
      <c r="I40" s="8">
        <v>82324</v>
      </c>
      <c r="J40" s="8">
        <v>87038</v>
      </c>
      <c r="K40" s="7">
        <v>76922</v>
      </c>
      <c r="L40" s="7">
        <v>81602</v>
      </c>
      <c r="M40" s="6">
        <v>10910</v>
      </c>
      <c r="N40" s="6">
        <v>11535</v>
      </c>
      <c r="O40" s="6">
        <f t="shared" si="1"/>
        <v>625</v>
      </c>
      <c r="P40" s="6">
        <f t="shared" si="2"/>
        <v>26.041666666666668</v>
      </c>
      <c r="Q40" s="5"/>
    </row>
    <row r="41" spans="1:17" ht="15" customHeight="1">
      <c r="A41" s="1">
        <v>36</v>
      </c>
      <c r="B41" s="2" t="s">
        <v>43</v>
      </c>
      <c r="C41" s="3" t="s">
        <v>22</v>
      </c>
      <c r="D41" s="4">
        <v>43062</v>
      </c>
      <c r="E41" s="9">
        <v>2329</v>
      </c>
      <c r="F41" s="4">
        <v>43090</v>
      </c>
      <c r="G41" s="9">
        <v>2478</v>
      </c>
      <c r="H41" s="5">
        <f t="shared" si="0"/>
        <v>149</v>
      </c>
      <c r="I41" s="5">
        <v>279521</v>
      </c>
      <c r="J41" s="5">
        <v>295915</v>
      </c>
      <c r="K41" s="5">
        <v>274626</v>
      </c>
      <c r="L41" s="5">
        <v>290927</v>
      </c>
      <c r="M41" s="6">
        <v>21500</v>
      </c>
      <c r="N41" s="6">
        <v>22173</v>
      </c>
      <c r="O41" s="6">
        <f t="shared" si="1"/>
        <v>673</v>
      </c>
      <c r="P41" s="6">
        <f t="shared" si="2"/>
        <v>28.041666666666668</v>
      </c>
      <c r="Q41" s="5"/>
    </row>
    <row r="42" spans="1:17" ht="15" customHeight="1">
      <c r="A42" s="1">
        <v>37</v>
      </c>
      <c r="B42" s="2" t="s">
        <v>43</v>
      </c>
      <c r="C42" s="3" t="s">
        <v>84</v>
      </c>
      <c r="D42" s="4">
        <v>43062</v>
      </c>
      <c r="E42" s="9">
        <v>1829</v>
      </c>
      <c r="F42" s="4">
        <v>43090</v>
      </c>
      <c r="G42" s="9">
        <v>1889</v>
      </c>
      <c r="H42" s="5">
        <f t="shared" si="0"/>
        <v>60</v>
      </c>
      <c r="I42" s="5">
        <v>122211</v>
      </c>
      <c r="J42" s="5">
        <v>126371</v>
      </c>
      <c r="K42" s="5">
        <v>104726</v>
      </c>
      <c r="L42" s="5">
        <v>108332</v>
      </c>
      <c r="M42" s="6">
        <v>21500</v>
      </c>
      <c r="N42" s="6">
        <v>22173</v>
      </c>
      <c r="O42" s="6">
        <f t="shared" si="1"/>
        <v>673</v>
      </c>
      <c r="P42" s="6">
        <f t="shared" si="2"/>
        <v>28.041666666666668</v>
      </c>
      <c r="Q42" s="5">
        <f>(J42-I42)-(L42-K42)</f>
        <v>554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43062</v>
      </c>
      <c r="E43" s="9">
        <v>66</v>
      </c>
      <c r="F43" s="4">
        <v>43090</v>
      </c>
      <c r="G43" s="9">
        <v>112</v>
      </c>
      <c r="H43" s="5">
        <f t="shared" si="0"/>
        <v>46</v>
      </c>
      <c r="I43" s="5">
        <v>26555</v>
      </c>
      <c r="J43" s="5">
        <v>17305</v>
      </c>
      <c r="K43" s="5">
        <v>26583</v>
      </c>
      <c r="L43" s="5">
        <v>17207</v>
      </c>
      <c r="M43" s="6">
        <v>1366</v>
      </c>
      <c r="N43" s="6">
        <v>2043</v>
      </c>
      <c r="O43" s="6">
        <f t="shared" si="1"/>
        <v>677</v>
      </c>
      <c r="P43" s="6">
        <f t="shared" si="2"/>
        <v>28.208333333333332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43062</v>
      </c>
      <c r="E44" s="9">
        <v>124</v>
      </c>
      <c r="F44" s="4">
        <v>43090</v>
      </c>
      <c r="G44" s="9">
        <v>193</v>
      </c>
      <c r="H44" s="5" t="s">
        <v>87</v>
      </c>
      <c r="I44" s="5">
        <v>26555</v>
      </c>
      <c r="J44" s="5">
        <v>37244</v>
      </c>
      <c r="K44" s="5">
        <v>26583</v>
      </c>
      <c r="L44" s="5">
        <v>37280</v>
      </c>
      <c r="M44" s="6">
        <v>3573</v>
      </c>
      <c r="N44" s="6">
        <v>4112</v>
      </c>
      <c r="O44" s="6">
        <f t="shared" si="1"/>
        <v>539</v>
      </c>
      <c r="P44" s="6">
        <f t="shared" si="2"/>
        <v>22.458333333333332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43062</v>
      </c>
      <c r="E45" s="9">
        <v>106</v>
      </c>
      <c r="F45" s="4">
        <v>43090</v>
      </c>
      <c r="G45" s="9">
        <v>179</v>
      </c>
      <c r="H45" s="5">
        <f t="shared" si="0"/>
        <v>73</v>
      </c>
      <c r="I45" s="5">
        <v>19383</v>
      </c>
      <c r="J45" s="5">
        <v>29208</v>
      </c>
      <c r="K45" s="5">
        <v>20067</v>
      </c>
      <c r="L45" s="5">
        <v>30274</v>
      </c>
      <c r="M45" s="6">
        <v>3550</v>
      </c>
      <c r="N45" s="6">
        <v>4227</v>
      </c>
      <c r="O45" s="6">
        <f t="shared" si="1"/>
        <v>677</v>
      </c>
      <c r="P45" s="6">
        <f t="shared" si="2"/>
        <v>28.208333333333332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43062</v>
      </c>
      <c r="E46" s="9">
        <v>106</v>
      </c>
      <c r="F46" s="4">
        <v>43090</v>
      </c>
      <c r="G46" s="9">
        <v>180</v>
      </c>
      <c r="H46" s="5">
        <f t="shared" si="0"/>
        <v>74</v>
      </c>
      <c r="I46" s="5">
        <v>18738</v>
      </c>
      <c r="J46" s="5">
        <v>28482</v>
      </c>
      <c r="K46" s="5">
        <v>19297</v>
      </c>
      <c r="L46" s="5">
        <v>29547</v>
      </c>
      <c r="M46" s="6">
        <v>3548</v>
      </c>
      <c r="N46" s="6">
        <v>4225</v>
      </c>
      <c r="O46" s="6">
        <f t="shared" si="1"/>
        <v>677</v>
      </c>
      <c r="P46" s="6">
        <f t="shared" si="2"/>
        <v>28.208333333333332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43062</v>
      </c>
      <c r="E47" s="9">
        <v>702</v>
      </c>
      <c r="F47" s="4">
        <v>43090</v>
      </c>
      <c r="G47" s="9">
        <v>779</v>
      </c>
      <c r="H47" s="5">
        <f t="shared" si="0"/>
        <v>77</v>
      </c>
      <c r="I47" s="5">
        <v>111182</v>
      </c>
      <c r="J47" s="5">
        <v>122503</v>
      </c>
      <c r="K47" s="5">
        <v>111403</v>
      </c>
      <c r="L47" s="5">
        <v>122818</v>
      </c>
      <c r="M47" s="6">
        <v>12904</v>
      </c>
      <c r="N47" s="6">
        <v>13576</v>
      </c>
      <c r="O47" s="6">
        <f t="shared" si="1"/>
        <v>672</v>
      </c>
      <c r="P47" s="6">
        <f t="shared" si="2"/>
        <v>28</v>
      </c>
      <c r="Q47" s="5"/>
    </row>
    <row r="48" spans="1:17" ht="15" customHeight="1">
      <c r="A48" s="1">
        <v>43</v>
      </c>
      <c r="B48" s="2" t="s">
        <v>49</v>
      </c>
      <c r="C48" s="3" t="s">
        <v>84</v>
      </c>
      <c r="D48" s="4">
        <v>43062</v>
      </c>
      <c r="E48" s="9">
        <v>549</v>
      </c>
      <c r="F48" s="4">
        <v>43090</v>
      </c>
      <c r="G48" s="9">
        <v>581</v>
      </c>
      <c r="H48" s="5">
        <f t="shared" si="0"/>
        <v>32</v>
      </c>
      <c r="I48" s="5">
        <v>30715</v>
      </c>
      <c r="J48" s="5">
        <v>32507</v>
      </c>
      <c r="K48" s="5">
        <v>26339</v>
      </c>
      <c r="L48" s="5">
        <v>27871</v>
      </c>
      <c r="M48" s="6">
        <v>12904</v>
      </c>
      <c r="N48" s="6">
        <v>13576</v>
      </c>
      <c r="O48" s="6">
        <f t="shared" si="1"/>
        <v>672</v>
      </c>
      <c r="P48" s="6">
        <f t="shared" si="2"/>
        <v>28</v>
      </c>
      <c r="Q48" s="5">
        <f>(J48-I48)-(L48-K48)</f>
        <v>260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43062</v>
      </c>
      <c r="E49" s="9">
        <v>199</v>
      </c>
      <c r="F49" s="4">
        <v>43090</v>
      </c>
      <c r="G49" s="9">
        <v>343</v>
      </c>
      <c r="H49" s="5">
        <f t="shared" si="0"/>
        <v>144</v>
      </c>
      <c r="I49" s="5">
        <v>37739</v>
      </c>
      <c r="J49" s="5">
        <v>56766</v>
      </c>
      <c r="K49" s="5">
        <v>35439</v>
      </c>
      <c r="L49" s="5">
        <v>53976</v>
      </c>
      <c r="M49" s="6">
        <v>3165</v>
      </c>
      <c r="N49" s="6">
        <v>3837</v>
      </c>
      <c r="O49" s="6">
        <f t="shared" si="1"/>
        <v>672</v>
      </c>
      <c r="P49" s="6">
        <f t="shared" si="2"/>
        <v>28</v>
      </c>
      <c r="Q49" s="5"/>
    </row>
    <row r="50" spans="1:17" ht="15" customHeight="1">
      <c r="A50" s="1">
        <v>45</v>
      </c>
      <c r="B50" s="2" t="s">
        <v>50</v>
      </c>
      <c r="C50" s="3" t="s">
        <v>84</v>
      </c>
      <c r="D50" s="4">
        <v>43062</v>
      </c>
      <c r="E50" s="9">
        <v>34</v>
      </c>
      <c r="F50" s="4">
        <v>43090</v>
      </c>
      <c r="G50" s="9">
        <v>85</v>
      </c>
      <c r="H50" s="5">
        <f t="shared" si="0"/>
        <v>51</v>
      </c>
      <c r="I50" s="5">
        <v>12996</v>
      </c>
      <c r="J50" s="5">
        <v>16763</v>
      </c>
      <c r="K50" s="5">
        <v>14540</v>
      </c>
      <c r="L50" s="5">
        <v>17939</v>
      </c>
      <c r="M50" s="6">
        <v>3165</v>
      </c>
      <c r="N50" s="6">
        <v>3837</v>
      </c>
      <c r="O50" s="6">
        <f t="shared" si="1"/>
        <v>672</v>
      </c>
      <c r="P50" s="6">
        <f t="shared" si="2"/>
        <v>28</v>
      </c>
      <c r="Q50" s="5">
        <f>(J50-I50)-(L50-K50)</f>
        <v>368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43062</v>
      </c>
      <c r="E51" s="9">
        <v>1927</v>
      </c>
      <c r="F51" s="4">
        <v>43090</v>
      </c>
      <c r="G51" s="9">
        <v>2009</v>
      </c>
      <c r="H51" s="5">
        <f t="shared" si="0"/>
        <v>82</v>
      </c>
      <c r="I51" s="5">
        <v>284408</v>
      </c>
      <c r="J51" s="5">
        <v>295870</v>
      </c>
      <c r="K51" s="5">
        <v>290598</v>
      </c>
      <c r="L51" s="5">
        <v>302440</v>
      </c>
      <c r="M51" s="6">
        <v>29875</v>
      </c>
      <c r="N51" s="6">
        <v>30548</v>
      </c>
      <c r="O51" s="6">
        <f t="shared" si="1"/>
        <v>673</v>
      </c>
      <c r="P51" s="6">
        <f t="shared" si="2"/>
        <v>28.041666666666668</v>
      </c>
      <c r="Q51" s="5"/>
    </row>
    <row r="52" spans="1:17" ht="15.75" customHeight="1">
      <c r="A52" s="1">
        <v>47</v>
      </c>
      <c r="B52" s="2" t="s">
        <v>51</v>
      </c>
      <c r="C52" s="3" t="s">
        <v>84</v>
      </c>
      <c r="D52" s="4">
        <v>43062</v>
      </c>
      <c r="E52" s="9">
        <v>1240</v>
      </c>
      <c r="F52" s="4">
        <v>43090</v>
      </c>
      <c r="G52" s="9">
        <v>1272</v>
      </c>
      <c r="H52" s="5">
        <f t="shared" si="0"/>
        <v>32</v>
      </c>
      <c r="I52" s="5">
        <v>70994</v>
      </c>
      <c r="J52" s="5">
        <v>72722</v>
      </c>
      <c r="K52" s="5">
        <v>59982</v>
      </c>
      <c r="L52" s="5">
        <v>61399</v>
      </c>
      <c r="M52" s="6">
        <v>29875</v>
      </c>
      <c r="N52" s="6">
        <v>30548</v>
      </c>
      <c r="O52" s="6">
        <f t="shared" si="1"/>
        <v>673</v>
      </c>
      <c r="P52" s="6">
        <f t="shared" si="2"/>
        <v>28.041666666666668</v>
      </c>
      <c r="Q52" s="5">
        <f>(J52-I52)-(L52-K52)</f>
        <v>311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43062</v>
      </c>
      <c r="E53" s="9">
        <v>222</v>
      </c>
      <c r="F53" s="4">
        <v>43090</v>
      </c>
      <c r="G53" s="9">
        <v>368</v>
      </c>
      <c r="H53" s="5">
        <f t="shared" si="0"/>
        <v>146</v>
      </c>
      <c r="I53" s="5">
        <v>49756</v>
      </c>
      <c r="J53" s="5">
        <v>74601</v>
      </c>
      <c r="K53" s="5">
        <v>47077</v>
      </c>
      <c r="L53" s="5">
        <v>71827</v>
      </c>
      <c r="M53" s="6">
        <v>4005</v>
      </c>
      <c r="N53" s="6">
        <v>4677</v>
      </c>
      <c r="O53" s="6">
        <f t="shared" si="1"/>
        <v>672</v>
      </c>
      <c r="P53" s="6">
        <f t="shared" si="2"/>
        <v>28</v>
      </c>
      <c r="Q53" s="5"/>
    </row>
    <row r="54" spans="1:17" ht="15.75" customHeight="1">
      <c r="A54" s="1">
        <v>49</v>
      </c>
      <c r="B54" s="2" t="s">
        <v>52</v>
      </c>
      <c r="C54" s="3" t="s">
        <v>84</v>
      </c>
      <c r="D54" s="4">
        <v>43062</v>
      </c>
      <c r="E54" s="9">
        <v>239</v>
      </c>
      <c r="F54" s="4">
        <v>43090</v>
      </c>
      <c r="G54" s="9">
        <v>284</v>
      </c>
      <c r="H54" s="5">
        <f t="shared" si="0"/>
        <v>45</v>
      </c>
      <c r="I54" s="5">
        <v>9513</v>
      </c>
      <c r="J54" s="5">
        <v>11303</v>
      </c>
      <c r="K54" s="5">
        <v>7168</v>
      </c>
      <c r="L54" s="5">
        <v>8522</v>
      </c>
      <c r="M54" s="6">
        <v>4005</v>
      </c>
      <c r="N54" s="6">
        <v>4677</v>
      </c>
      <c r="O54" s="6">
        <f t="shared" si="1"/>
        <v>672</v>
      </c>
      <c r="P54" s="6">
        <f>O54/24</f>
        <v>28</v>
      </c>
      <c r="Q54" s="5">
        <f>(J54-I54)-(L54-K54)</f>
        <v>436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43062</v>
      </c>
      <c r="E55" s="9">
        <v>209</v>
      </c>
      <c r="F55" s="4">
        <v>43090</v>
      </c>
      <c r="G55" s="9">
        <v>360</v>
      </c>
      <c r="H55" s="5">
        <f t="shared" si="0"/>
        <v>151</v>
      </c>
      <c r="I55" s="5">
        <v>31182</v>
      </c>
      <c r="J55" s="5">
        <v>48264</v>
      </c>
      <c r="K55" s="5">
        <v>37867</v>
      </c>
      <c r="L55" s="5">
        <v>54684</v>
      </c>
      <c r="M55" s="6">
        <v>4005</v>
      </c>
      <c r="N55" s="6">
        <v>4677</v>
      </c>
      <c r="O55" s="6">
        <f t="shared" si="1"/>
        <v>672</v>
      </c>
      <c r="P55" s="6">
        <f>O55/24</f>
        <v>28</v>
      </c>
      <c r="Q55" s="5"/>
    </row>
    <row r="56" spans="1:17" ht="14.25" customHeight="1">
      <c r="A56" s="1">
        <v>51</v>
      </c>
      <c r="B56" s="2" t="s">
        <v>53</v>
      </c>
      <c r="C56" s="3" t="s">
        <v>84</v>
      </c>
      <c r="D56" s="4">
        <v>43062</v>
      </c>
      <c r="E56" s="9">
        <v>203</v>
      </c>
      <c r="F56" s="4">
        <v>43090</v>
      </c>
      <c r="G56" s="9">
        <v>241</v>
      </c>
      <c r="H56" s="5">
        <f>G56-E56</f>
        <v>38</v>
      </c>
      <c r="I56" s="5">
        <v>9208</v>
      </c>
      <c r="J56" s="5">
        <v>10897</v>
      </c>
      <c r="K56" s="5">
        <v>6771</v>
      </c>
      <c r="L56" s="5">
        <v>7999</v>
      </c>
      <c r="M56" s="6">
        <v>4005</v>
      </c>
      <c r="N56" s="6">
        <v>4677</v>
      </c>
      <c r="O56" s="6">
        <f t="shared" si="1"/>
        <v>672</v>
      </c>
      <c r="P56" s="6">
        <f>O56/24</f>
        <v>28</v>
      </c>
      <c r="Q56" s="5">
        <f>(J56-I56)-(L56-K56)</f>
        <v>461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43062</v>
      </c>
      <c r="E57" s="9">
        <v>65</v>
      </c>
      <c r="F57" s="4">
        <v>43090</v>
      </c>
      <c r="G57" s="9">
        <v>72</v>
      </c>
      <c r="H57" s="5">
        <f t="shared" si="0"/>
        <v>7</v>
      </c>
      <c r="I57" s="5">
        <v>6733</v>
      </c>
      <c r="J57" s="5">
        <v>7294</v>
      </c>
      <c r="K57" s="5">
        <v>6733</v>
      </c>
      <c r="L57" s="5">
        <v>7294</v>
      </c>
      <c r="M57" s="6">
        <v>12903</v>
      </c>
      <c r="N57" s="6">
        <v>13576</v>
      </c>
      <c r="O57" s="6">
        <f t="shared" si="1"/>
        <v>673</v>
      </c>
      <c r="P57" s="6">
        <f t="shared" si="2"/>
        <v>28.041666666666668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43062</v>
      </c>
      <c r="E58" s="9">
        <v>1318</v>
      </c>
      <c r="F58" s="4">
        <v>43090</v>
      </c>
      <c r="G58" s="9">
        <v>1472</v>
      </c>
      <c r="H58" s="5">
        <f t="shared" si="0"/>
        <v>154</v>
      </c>
      <c r="I58" s="5">
        <v>271401</v>
      </c>
      <c r="J58" s="5">
        <v>296805</v>
      </c>
      <c r="K58" s="5">
        <v>268077</v>
      </c>
      <c r="L58" s="5">
        <v>293168</v>
      </c>
      <c r="M58" s="6">
        <v>12903</v>
      </c>
      <c r="N58" s="6">
        <v>13576</v>
      </c>
      <c r="O58" s="6">
        <f t="shared" si="1"/>
        <v>673</v>
      </c>
      <c r="P58" s="6">
        <f t="shared" si="2"/>
        <v>28.041666666666668</v>
      </c>
      <c r="Q58" s="5"/>
    </row>
    <row r="59" spans="1:17" ht="15.75" customHeight="1">
      <c r="A59" s="1">
        <v>54</v>
      </c>
      <c r="B59" s="2" t="s">
        <v>55</v>
      </c>
      <c r="C59" s="3" t="s">
        <v>84</v>
      </c>
      <c r="D59" s="4">
        <v>43062</v>
      </c>
      <c r="E59" s="9">
        <v>904</v>
      </c>
      <c r="F59" s="4">
        <v>43090</v>
      </c>
      <c r="G59" s="9">
        <v>959</v>
      </c>
      <c r="H59" s="5">
        <f t="shared" si="0"/>
        <v>55</v>
      </c>
      <c r="I59" s="5">
        <v>47260</v>
      </c>
      <c r="J59" s="5">
        <v>50069</v>
      </c>
      <c r="K59" s="5">
        <v>34988</v>
      </c>
      <c r="L59" s="5">
        <v>37097</v>
      </c>
      <c r="M59" s="6">
        <v>12903</v>
      </c>
      <c r="N59" s="6">
        <v>13576</v>
      </c>
      <c r="O59" s="6">
        <f t="shared" si="1"/>
        <v>673</v>
      </c>
      <c r="P59" s="6">
        <f t="shared" si="2"/>
        <v>28.041666666666668</v>
      </c>
      <c r="Q59" s="5">
        <f>(J59-I59)-(L59-K59)</f>
        <v>700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43062</v>
      </c>
      <c r="E60" s="9">
        <v>2157</v>
      </c>
      <c r="F60" s="4">
        <v>43090</v>
      </c>
      <c r="G60" s="9">
        <v>2305</v>
      </c>
      <c r="H60" s="5">
        <f t="shared" si="0"/>
        <v>148</v>
      </c>
      <c r="I60" s="5">
        <v>379766</v>
      </c>
      <c r="J60" s="5">
        <v>40309</v>
      </c>
      <c r="K60" s="5"/>
      <c r="L60" s="5"/>
      <c r="M60" s="6">
        <v>20865</v>
      </c>
      <c r="N60" s="6">
        <v>21540</v>
      </c>
      <c r="O60" s="6">
        <f t="shared" si="1"/>
        <v>675</v>
      </c>
      <c r="P60" s="6">
        <f t="shared" si="2"/>
        <v>28.125</v>
      </c>
      <c r="Q60" s="5"/>
    </row>
    <row r="61" spans="1:17" ht="15.75" customHeight="1">
      <c r="A61" s="1">
        <v>56</v>
      </c>
      <c r="B61" s="2" t="s">
        <v>56</v>
      </c>
      <c r="C61" s="3" t="s">
        <v>84</v>
      </c>
      <c r="D61" s="4">
        <v>43062</v>
      </c>
      <c r="E61" s="9">
        <v>222</v>
      </c>
      <c r="F61" s="4">
        <v>43090</v>
      </c>
      <c r="G61" s="9">
        <v>275</v>
      </c>
      <c r="H61" s="5">
        <f t="shared" si="0"/>
        <v>53</v>
      </c>
      <c r="I61" s="5">
        <v>12425</v>
      </c>
      <c r="J61" s="5">
        <v>15244</v>
      </c>
      <c r="K61" s="5">
        <v>9778</v>
      </c>
      <c r="L61" s="5">
        <v>11990</v>
      </c>
      <c r="M61" s="6">
        <v>3376</v>
      </c>
      <c r="N61" s="6">
        <v>4052</v>
      </c>
      <c r="O61" s="6">
        <f t="shared" si="1"/>
        <v>676</v>
      </c>
      <c r="P61" s="6">
        <f t="shared" si="2"/>
        <v>28.166666666666668</v>
      </c>
      <c r="Q61" s="5">
        <f>(J61-I61)-(L61-K61)</f>
        <v>607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43062</v>
      </c>
      <c r="E62" s="9">
        <v>3561</v>
      </c>
      <c r="F62" s="4">
        <v>43090</v>
      </c>
      <c r="G62" s="9">
        <v>3702</v>
      </c>
      <c r="H62" s="5">
        <f t="shared" si="0"/>
        <v>141</v>
      </c>
      <c r="I62" s="5">
        <v>594347</v>
      </c>
      <c r="J62" s="5">
        <v>607287</v>
      </c>
      <c r="K62" s="5">
        <v>592361</v>
      </c>
      <c r="L62" s="5">
        <v>605283</v>
      </c>
      <c r="M62" s="6">
        <v>29919</v>
      </c>
      <c r="N62" s="6">
        <v>30592</v>
      </c>
      <c r="O62" s="6">
        <f t="shared" si="1"/>
        <v>673</v>
      </c>
      <c r="P62" s="6">
        <f t="shared" si="2"/>
        <v>28.041666666666668</v>
      </c>
      <c r="Q62" s="5"/>
    </row>
    <row r="63" spans="1:17" ht="16.5" customHeight="1">
      <c r="A63" s="1">
        <v>58</v>
      </c>
      <c r="B63" s="2" t="s">
        <v>57</v>
      </c>
      <c r="C63" s="3" t="s">
        <v>84</v>
      </c>
      <c r="D63" s="4">
        <v>43062</v>
      </c>
      <c r="E63" s="9">
        <v>2651</v>
      </c>
      <c r="F63" s="4">
        <v>43090</v>
      </c>
      <c r="G63" s="9">
        <v>2677</v>
      </c>
      <c r="H63" s="5" t="s">
        <v>87</v>
      </c>
      <c r="I63" s="5">
        <v>119517</v>
      </c>
      <c r="J63" s="5">
        <v>121797</v>
      </c>
      <c r="K63" s="5">
        <v>90422</v>
      </c>
      <c r="L63" s="5">
        <v>92747</v>
      </c>
      <c r="M63" s="6">
        <v>29919</v>
      </c>
      <c r="N63" s="6">
        <v>30592</v>
      </c>
      <c r="O63" s="6">
        <f t="shared" si="1"/>
        <v>673</v>
      </c>
      <c r="P63" s="6">
        <f t="shared" si="2"/>
        <v>28.041666666666668</v>
      </c>
      <c r="Q63" s="5"/>
    </row>
    <row r="64" spans="1:17" ht="15">
      <c r="A64" s="1">
        <v>59</v>
      </c>
      <c r="B64" s="2" t="s">
        <v>58</v>
      </c>
      <c r="C64" s="3" t="s">
        <v>22</v>
      </c>
      <c r="D64" s="4">
        <v>43062</v>
      </c>
      <c r="E64" s="9">
        <v>2654</v>
      </c>
      <c r="F64" s="4">
        <v>43090</v>
      </c>
      <c r="G64" s="9">
        <v>2801</v>
      </c>
      <c r="H64" s="5">
        <f t="shared" si="0"/>
        <v>147</v>
      </c>
      <c r="I64" s="5">
        <v>402660</v>
      </c>
      <c r="J64" s="5">
        <v>422475</v>
      </c>
      <c r="K64" s="5">
        <v>400182</v>
      </c>
      <c r="L64" s="5">
        <v>421302</v>
      </c>
      <c r="M64" s="6">
        <v>21189</v>
      </c>
      <c r="N64" s="6">
        <v>21861</v>
      </c>
      <c r="O64" s="6">
        <f t="shared" si="1"/>
        <v>672</v>
      </c>
      <c r="P64" s="6">
        <f t="shared" si="2"/>
        <v>28</v>
      </c>
      <c r="Q64" s="5"/>
    </row>
    <row r="65" spans="1:17" ht="15">
      <c r="A65" s="1">
        <v>60</v>
      </c>
      <c r="B65" s="2" t="s">
        <v>58</v>
      </c>
      <c r="C65" s="3" t="s">
        <v>84</v>
      </c>
      <c r="D65" s="4">
        <v>43062</v>
      </c>
      <c r="E65" s="9">
        <v>1585</v>
      </c>
      <c r="F65" s="4">
        <v>43090</v>
      </c>
      <c r="G65" s="9">
        <v>1647</v>
      </c>
      <c r="H65" s="5">
        <f t="shared" si="0"/>
        <v>62</v>
      </c>
      <c r="I65" s="5">
        <v>75402</v>
      </c>
      <c r="J65" s="5">
        <v>78203</v>
      </c>
      <c r="K65" s="5">
        <v>58879</v>
      </c>
      <c r="L65" s="5">
        <v>61100</v>
      </c>
      <c r="M65" s="6">
        <v>21189</v>
      </c>
      <c r="N65" s="6">
        <v>21861</v>
      </c>
      <c r="O65" s="6">
        <f t="shared" si="1"/>
        <v>672</v>
      </c>
      <c r="P65" s="6">
        <f t="shared" si="2"/>
        <v>28</v>
      </c>
      <c r="Q65" s="5">
        <f>(J65-I65)-(L65-K65)</f>
        <v>580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43062</v>
      </c>
      <c r="E66" s="9">
        <v>1572</v>
      </c>
      <c r="F66" s="4">
        <v>43090</v>
      </c>
      <c r="G66" s="9">
        <v>1738</v>
      </c>
      <c r="H66" s="5">
        <f t="shared" si="0"/>
        <v>166</v>
      </c>
      <c r="I66" s="5">
        <v>320719</v>
      </c>
      <c r="J66" s="5">
        <v>342108</v>
      </c>
      <c r="K66" s="5">
        <v>313247</v>
      </c>
      <c r="L66" s="5">
        <v>334192</v>
      </c>
      <c r="M66" s="6">
        <v>10223</v>
      </c>
      <c r="N66" s="6">
        <v>10895</v>
      </c>
      <c r="O66" s="6">
        <f t="shared" si="1"/>
        <v>672</v>
      </c>
      <c r="P66" s="6">
        <f t="shared" si="2"/>
        <v>28</v>
      </c>
      <c r="Q66" s="5"/>
    </row>
    <row r="67" spans="1:17" ht="13.5" customHeight="1">
      <c r="A67" s="1">
        <v>62</v>
      </c>
      <c r="B67" s="2" t="s">
        <v>59</v>
      </c>
      <c r="C67" s="3" t="s">
        <v>84</v>
      </c>
      <c r="D67" s="4">
        <v>43062</v>
      </c>
      <c r="E67" s="9">
        <v>911</v>
      </c>
      <c r="F67" s="4">
        <v>43090</v>
      </c>
      <c r="G67" s="9">
        <v>972</v>
      </c>
      <c r="H67" s="5">
        <f t="shared" si="0"/>
        <v>61</v>
      </c>
      <c r="I67" s="5">
        <v>59450</v>
      </c>
      <c r="J67" s="5">
        <v>62996</v>
      </c>
      <c r="K67" s="5">
        <v>51721</v>
      </c>
      <c r="L67" s="5">
        <v>54795</v>
      </c>
      <c r="M67" s="6">
        <v>12904</v>
      </c>
      <c r="N67" s="6">
        <v>13576</v>
      </c>
      <c r="O67" s="6">
        <f t="shared" si="1"/>
        <v>672</v>
      </c>
      <c r="P67" s="6">
        <f t="shared" si="2"/>
        <v>28</v>
      </c>
      <c r="Q67" s="5">
        <f>(J67-I67)-(L67-K67)</f>
        <v>472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43062</v>
      </c>
      <c r="E68" s="9">
        <v>2372</v>
      </c>
      <c r="F68" s="4">
        <v>43090</v>
      </c>
      <c r="G68" s="9">
        <v>2523</v>
      </c>
      <c r="H68" s="5">
        <f t="shared" si="0"/>
        <v>151</v>
      </c>
      <c r="I68" s="5">
        <v>400425</v>
      </c>
      <c r="J68" s="5">
        <v>425023</v>
      </c>
      <c r="K68" s="5">
        <v>407583</v>
      </c>
      <c r="L68" s="5">
        <v>431865</v>
      </c>
      <c r="M68" s="6">
        <v>21499</v>
      </c>
      <c r="N68" s="6">
        <v>22172</v>
      </c>
      <c r="O68" s="6">
        <f t="shared" si="1"/>
        <v>673</v>
      </c>
      <c r="P68" s="6">
        <f t="shared" si="2"/>
        <v>28.041666666666668</v>
      </c>
      <c r="Q68" s="5"/>
    </row>
    <row r="69" spans="1:17" ht="14.25" customHeight="1">
      <c r="A69" s="1">
        <v>64</v>
      </c>
      <c r="B69" s="2" t="s">
        <v>60</v>
      </c>
      <c r="C69" s="3" t="s">
        <v>84</v>
      </c>
      <c r="D69" s="4">
        <v>43062</v>
      </c>
      <c r="E69" s="9">
        <v>1684</v>
      </c>
      <c r="F69" s="4">
        <v>43090</v>
      </c>
      <c r="G69" s="9">
        <v>1745</v>
      </c>
      <c r="H69" s="5">
        <f t="shared" si="0"/>
        <v>61</v>
      </c>
      <c r="I69" s="5">
        <v>86546</v>
      </c>
      <c r="J69" s="5">
        <v>89618</v>
      </c>
      <c r="K69" s="5">
        <v>68086</v>
      </c>
      <c r="L69" s="5">
        <v>70554</v>
      </c>
      <c r="M69" s="6">
        <v>21499</v>
      </c>
      <c r="N69" s="6">
        <v>22172</v>
      </c>
      <c r="O69" s="6">
        <f t="shared" si="1"/>
        <v>673</v>
      </c>
      <c r="P69" s="6">
        <f t="shared" si="2"/>
        <v>28.041666666666668</v>
      </c>
      <c r="Q69" s="5">
        <f>(J69-I69)-(L69-K69)</f>
        <v>604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43062</v>
      </c>
      <c r="E70" s="9">
        <v>870</v>
      </c>
      <c r="F70" s="4">
        <v>43090</v>
      </c>
      <c r="G70" s="9">
        <v>959</v>
      </c>
      <c r="H70" s="5">
        <f t="shared" si="0"/>
        <v>89</v>
      </c>
      <c r="I70" s="5">
        <v>96464</v>
      </c>
      <c r="J70" s="5">
        <v>104482</v>
      </c>
      <c r="K70" s="5">
        <v>106428</v>
      </c>
      <c r="L70" s="5">
        <v>116301</v>
      </c>
      <c r="M70" s="6">
        <v>12904</v>
      </c>
      <c r="N70" s="6">
        <v>13576</v>
      </c>
      <c r="O70" s="6">
        <f t="shared" si="1"/>
        <v>672</v>
      </c>
      <c r="P70" s="6">
        <f t="shared" si="2"/>
        <v>28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43062</v>
      </c>
      <c r="E71" s="9">
        <v>864</v>
      </c>
      <c r="F71" s="4">
        <v>43090</v>
      </c>
      <c r="G71" s="9">
        <v>958</v>
      </c>
      <c r="H71" s="5">
        <f aca="true" t="shared" si="3" ref="H71:H80">G71-E71</f>
        <v>94</v>
      </c>
      <c r="I71" s="5">
        <v>88169</v>
      </c>
      <c r="J71" s="5">
        <v>97965</v>
      </c>
      <c r="K71" s="5">
        <v>88075</v>
      </c>
      <c r="L71" s="5">
        <v>98627</v>
      </c>
      <c r="M71" s="6">
        <v>12904</v>
      </c>
      <c r="N71" s="6">
        <v>13577</v>
      </c>
      <c r="O71" s="6">
        <f>N71-M71</f>
        <v>673</v>
      </c>
      <c r="P71" s="6">
        <f>O71/24</f>
        <v>28.041666666666668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43062</v>
      </c>
      <c r="E72" s="9">
        <v>1199</v>
      </c>
      <c r="F72" s="4">
        <v>43090</v>
      </c>
      <c r="G72" s="9">
        <v>1327</v>
      </c>
      <c r="H72" s="5">
        <f t="shared" si="3"/>
        <v>128</v>
      </c>
      <c r="I72" s="5">
        <v>124130</v>
      </c>
      <c r="J72" s="5">
        <v>135152</v>
      </c>
      <c r="K72" s="5">
        <v>121474</v>
      </c>
      <c r="L72" s="5">
        <v>132173</v>
      </c>
      <c r="M72" s="6">
        <v>12904</v>
      </c>
      <c r="N72" s="6">
        <v>13576</v>
      </c>
      <c r="O72" s="6">
        <f>N72-M72</f>
        <v>672</v>
      </c>
      <c r="P72" s="6">
        <f>O72/24</f>
        <v>28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43062</v>
      </c>
      <c r="E73" s="12">
        <v>2551</v>
      </c>
      <c r="F73" s="4">
        <v>43090</v>
      </c>
      <c r="G73" s="12">
        <v>2661</v>
      </c>
      <c r="H73" s="5">
        <f t="shared" si="3"/>
        <v>110</v>
      </c>
      <c r="I73" s="5">
        <v>267662</v>
      </c>
      <c r="J73" s="5">
        <v>278754</v>
      </c>
      <c r="K73" s="5">
        <v>269635</v>
      </c>
      <c r="L73" s="5">
        <v>280766</v>
      </c>
      <c r="M73" s="6">
        <v>29948</v>
      </c>
      <c r="N73" s="6">
        <v>30625</v>
      </c>
      <c r="O73" s="6">
        <f>N73-M73</f>
        <v>677</v>
      </c>
      <c r="P73" s="6">
        <f>O73/24</f>
        <v>28.208333333333332</v>
      </c>
      <c r="Q73" s="5"/>
    </row>
    <row r="74" spans="1:17" ht="15">
      <c r="A74" s="1">
        <v>69</v>
      </c>
      <c r="B74" s="2" t="s">
        <v>64</v>
      </c>
      <c r="C74" s="3" t="s">
        <v>84</v>
      </c>
      <c r="D74" s="4">
        <v>43062</v>
      </c>
      <c r="E74" s="12">
        <v>1635</v>
      </c>
      <c r="F74" s="4">
        <v>43090</v>
      </c>
      <c r="G74" s="12">
        <v>1672</v>
      </c>
      <c r="H74" s="5">
        <f t="shared" si="3"/>
        <v>37</v>
      </c>
      <c r="I74" s="5">
        <v>103121</v>
      </c>
      <c r="J74" s="5">
        <v>105593</v>
      </c>
      <c r="K74" s="5">
        <v>86334</v>
      </c>
      <c r="L74" s="5">
        <v>88437</v>
      </c>
      <c r="M74" s="6">
        <v>29948</v>
      </c>
      <c r="N74" s="6">
        <v>30625</v>
      </c>
      <c r="O74" s="6">
        <f>N74-M74</f>
        <v>677</v>
      </c>
      <c r="P74" s="6">
        <f>O74/24</f>
        <v>28.208333333333332</v>
      </c>
      <c r="Q74" s="5">
        <f>(J74-I74)-(L74-K74)</f>
        <v>369</v>
      </c>
    </row>
    <row r="75" spans="1:17" ht="15">
      <c r="A75" s="1">
        <v>70</v>
      </c>
      <c r="B75" s="2" t="s">
        <v>65</v>
      </c>
      <c r="C75" s="3" t="s">
        <v>22</v>
      </c>
      <c r="D75" s="4">
        <v>43062</v>
      </c>
      <c r="E75" s="9">
        <v>95</v>
      </c>
      <c r="F75" s="4">
        <v>43090</v>
      </c>
      <c r="G75" s="9">
        <v>161</v>
      </c>
      <c r="H75" s="5">
        <f t="shared" si="3"/>
        <v>66</v>
      </c>
      <c r="I75" s="5">
        <v>12471</v>
      </c>
      <c r="J75" s="5">
        <v>18665</v>
      </c>
      <c r="K75" s="5">
        <v>12488</v>
      </c>
      <c r="L75" s="5">
        <v>18686</v>
      </c>
      <c r="M75" s="6">
        <v>4006</v>
      </c>
      <c r="N75" s="6">
        <v>4678</v>
      </c>
      <c r="O75" s="6">
        <f aca="true" t="shared" si="4" ref="O75:O95">N75-M75</f>
        <v>672</v>
      </c>
      <c r="P75" s="6">
        <f aca="true" t="shared" si="5" ref="P75:P95">O75/24</f>
        <v>28</v>
      </c>
      <c r="Q75" s="5"/>
    </row>
    <row r="76" spans="1:17" ht="15">
      <c r="A76" s="1">
        <v>71</v>
      </c>
      <c r="B76" s="2" t="s">
        <v>65</v>
      </c>
      <c r="C76" s="3" t="s">
        <v>84</v>
      </c>
      <c r="D76" s="4">
        <v>43062</v>
      </c>
      <c r="E76" s="9">
        <v>168</v>
      </c>
      <c r="F76" s="4">
        <v>43090</v>
      </c>
      <c r="G76" s="9">
        <v>203</v>
      </c>
      <c r="H76" s="5">
        <f t="shared" si="3"/>
        <v>35</v>
      </c>
      <c r="I76" s="5">
        <v>17303</v>
      </c>
      <c r="J76" s="5">
        <v>20501</v>
      </c>
      <c r="K76" s="5">
        <v>16001</v>
      </c>
      <c r="L76" s="5">
        <v>18911</v>
      </c>
      <c r="M76" s="6">
        <v>4006</v>
      </c>
      <c r="N76" s="6">
        <v>4678</v>
      </c>
      <c r="O76" s="6">
        <f>N76-M76</f>
        <v>672</v>
      </c>
      <c r="P76" s="6">
        <f t="shared" si="5"/>
        <v>28</v>
      </c>
      <c r="Q76" s="5">
        <f>(J76-I76)-(L76-K76)</f>
        <v>288</v>
      </c>
    </row>
    <row r="77" spans="1:17" ht="15">
      <c r="A77" s="1">
        <v>72</v>
      </c>
      <c r="B77" s="2" t="s">
        <v>66</v>
      </c>
      <c r="C77" s="3" t="s">
        <v>22</v>
      </c>
      <c r="D77" s="4">
        <v>43062</v>
      </c>
      <c r="E77" s="9">
        <v>76</v>
      </c>
      <c r="F77" s="4">
        <v>43090</v>
      </c>
      <c r="G77" s="9">
        <v>133</v>
      </c>
      <c r="H77" s="5">
        <f t="shared" si="3"/>
        <v>57</v>
      </c>
      <c r="I77" s="5">
        <v>10925</v>
      </c>
      <c r="J77" s="5">
        <v>16690</v>
      </c>
      <c r="K77" s="5">
        <v>10739</v>
      </c>
      <c r="L77" s="5">
        <v>16354</v>
      </c>
      <c r="M77" s="6">
        <v>4006</v>
      </c>
      <c r="N77" s="6">
        <v>4678</v>
      </c>
      <c r="O77" s="6">
        <f t="shared" si="4"/>
        <v>672</v>
      </c>
      <c r="P77" s="6">
        <f t="shared" si="5"/>
        <v>28</v>
      </c>
      <c r="Q77" s="5"/>
    </row>
    <row r="78" spans="1:17" ht="15">
      <c r="A78" s="1">
        <v>73</v>
      </c>
      <c r="B78" s="2" t="s">
        <v>66</v>
      </c>
      <c r="C78" s="3" t="s">
        <v>84</v>
      </c>
      <c r="D78" s="4">
        <v>43062</v>
      </c>
      <c r="E78" s="9">
        <v>120</v>
      </c>
      <c r="F78" s="4">
        <v>43090</v>
      </c>
      <c r="G78" s="9">
        <v>143</v>
      </c>
      <c r="H78" s="5">
        <f t="shared" si="3"/>
        <v>23</v>
      </c>
      <c r="I78" s="5">
        <v>9725</v>
      </c>
      <c r="J78" s="5">
        <v>11538</v>
      </c>
      <c r="K78" s="5">
        <v>8681</v>
      </c>
      <c r="L78" s="5">
        <v>10285</v>
      </c>
      <c r="M78" s="6">
        <v>4006</v>
      </c>
      <c r="N78" s="6">
        <v>4678</v>
      </c>
      <c r="O78" s="6">
        <f>N78-M78</f>
        <v>672</v>
      </c>
      <c r="P78" s="6">
        <f t="shared" si="5"/>
        <v>28</v>
      </c>
      <c r="Q78" s="5">
        <f>(J78-I78)-(L78-K78)</f>
        <v>209</v>
      </c>
    </row>
    <row r="79" spans="1:17" ht="15">
      <c r="A79" s="1">
        <v>74</v>
      </c>
      <c r="B79" s="2" t="s">
        <v>67</v>
      </c>
      <c r="C79" s="3" t="s">
        <v>22</v>
      </c>
      <c r="D79" s="4">
        <v>43062</v>
      </c>
      <c r="E79" s="9">
        <v>107</v>
      </c>
      <c r="F79" s="4">
        <v>43090</v>
      </c>
      <c r="G79" s="9">
        <v>189</v>
      </c>
      <c r="H79" s="5">
        <f t="shared" si="3"/>
        <v>82</v>
      </c>
      <c r="I79" s="5">
        <v>14351</v>
      </c>
      <c r="J79" s="5">
        <v>22646</v>
      </c>
      <c r="K79" s="5">
        <v>13460</v>
      </c>
      <c r="L79" s="5">
        <v>17951</v>
      </c>
      <c r="M79" s="6">
        <v>4006</v>
      </c>
      <c r="N79" s="6">
        <v>4683</v>
      </c>
      <c r="O79" s="6">
        <f t="shared" si="4"/>
        <v>677</v>
      </c>
      <c r="P79" s="6">
        <f t="shared" si="5"/>
        <v>28.208333333333332</v>
      </c>
      <c r="Q79" s="5"/>
    </row>
    <row r="80" spans="1:17" ht="15">
      <c r="A80" s="1">
        <v>75</v>
      </c>
      <c r="B80" s="2" t="s">
        <v>67</v>
      </c>
      <c r="C80" s="3" t="s">
        <v>84</v>
      </c>
      <c r="D80" s="4">
        <v>43062</v>
      </c>
      <c r="E80" s="9">
        <v>213</v>
      </c>
      <c r="F80" s="4">
        <v>43090</v>
      </c>
      <c r="G80" s="9">
        <v>254</v>
      </c>
      <c r="H80" s="5">
        <f t="shared" si="3"/>
        <v>41</v>
      </c>
      <c r="I80" s="5">
        <v>14181</v>
      </c>
      <c r="J80" s="5">
        <v>16818</v>
      </c>
      <c r="K80" s="5">
        <v>12188</v>
      </c>
      <c r="L80" s="5">
        <v>14459</v>
      </c>
      <c r="M80" s="6">
        <v>4006</v>
      </c>
      <c r="N80" s="6">
        <v>4683</v>
      </c>
      <c r="O80" s="6">
        <f>N80-M80</f>
        <v>677</v>
      </c>
      <c r="P80" s="6">
        <f t="shared" si="5"/>
        <v>28.208333333333332</v>
      </c>
      <c r="Q80" s="5">
        <f>(J80-I80)-(L80-K80)</f>
        <v>366</v>
      </c>
    </row>
    <row r="81" spans="1:17" ht="15">
      <c r="A81" s="1">
        <v>76</v>
      </c>
      <c r="B81" s="2" t="s">
        <v>68</v>
      </c>
      <c r="C81" s="3" t="s">
        <v>22</v>
      </c>
      <c r="D81" s="4">
        <v>43062</v>
      </c>
      <c r="E81" s="9">
        <v>1822</v>
      </c>
      <c r="F81" s="4">
        <v>43090</v>
      </c>
      <c r="G81" s="9">
        <v>1939</v>
      </c>
      <c r="H81" s="5">
        <f aca="true" t="shared" si="6" ref="H81:H95">G81-E81</f>
        <v>117</v>
      </c>
      <c r="I81" s="5">
        <v>148082</v>
      </c>
      <c r="J81" s="5">
        <v>156628</v>
      </c>
      <c r="K81" s="5">
        <v>147781</v>
      </c>
      <c r="L81" s="5">
        <v>155950</v>
      </c>
      <c r="M81" s="6">
        <v>21499</v>
      </c>
      <c r="N81" s="6">
        <v>22172</v>
      </c>
      <c r="O81" s="6">
        <f t="shared" si="4"/>
        <v>673</v>
      </c>
      <c r="P81" s="6">
        <f t="shared" si="5"/>
        <v>28.041666666666668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43062</v>
      </c>
      <c r="E82" s="9">
        <v>1395</v>
      </c>
      <c r="F82" s="4">
        <v>43090</v>
      </c>
      <c r="G82" s="9">
        <v>1484</v>
      </c>
      <c r="H82" s="5">
        <f t="shared" si="6"/>
        <v>89</v>
      </c>
      <c r="I82" s="5">
        <v>120947</v>
      </c>
      <c r="J82" s="5">
        <v>128199</v>
      </c>
      <c r="K82" s="5">
        <v>122091</v>
      </c>
      <c r="L82" s="5">
        <v>129382</v>
      </c>
      <c r="M82" s="6">
        <v>21504</v>
      </c>
      <c r="N82" s="6">
        <v>22181</v>
      </c>
      <c r="O82" s="6">
        <f t="shared" si="4"/>
        <v>677</v>
      </c>
      <c r="P82" s="6">
        <f t="shared" si="5"/>
        <v>28.208333333333332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43062</v>
      </c>
      <c r="E83" s="9">
        <v>548</v>
      </c>
      <c r="F83" s="4">
        <v>43090</v>
      </c>
      <c r="G83" s="9">
        <v>608</v>
      </c>
      <c r="H83" s="5">
        <f t="shared" si="6"/>
        <v>60</v>
      </c>
      <c r="I83" s="5">
        <v>47207</v>
      </c>
      <c r="J83" s="5">
        <v>51940</v>
      </c>
      <c r="K83" s="5"/>
      <c r="L83" s="5"/>
      <c r="M83" s="6">
        <v>11745</v>
      </c>
      <c r="N83" s="6">
        <v>12420</v>
      </c>
      <c r="O83" s="6">
        <f t="shared" si="4"/>
        <v>675</v>
      </c>
      <c r="P83" s="6">
        <f t="shared" si="5"/>
        <v>28.125</v>
      </c>
      <c r="Q83" s="5"/>
    </row>
    <row r="84" spans="1:17" ht="15" customHeight="1">
      <c r="A84" s="1">
        <v>79</v>
      </c>
      <c r="B84" s="2" t="s">
        <v>78</v>
      </c>
      <c r="C84" s="3" t="s">
        <v>84</v>
      </c>
      <c r="D84" s="4">
        <v>43062</v>
      </c>
      <c r="E84" s="9"/>
      <c r="F84" s="4">
        <v>43090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43062</v>
      </c>
      <c r="E85" s="9">
        <v>816</v>
      </c>
      <c r="F85" s="4">
        <v>43090</v>
      </c>
      <c r="G85" s="9">
        <v>906</v>
      </c>
      <c r="H85" s="5">
        <f>G85-E85</f>
        <v>90</v>
      </c>
      <c r="I85" s="5">
        <v>71655</v>
      </c>
      <c r="J85" s="5">
        <v>78981</v>
      </c>
      <c r="K85" s="5">
        <v>70627</v>
      </c>
      <c r="L85" s="5">
        <v>77822</v>
      </c>
      <c r="M85" s="5">
        <v>12904</v>
      </c>
      <c r="N85" s="5">
        <v>13576</v>
      </c>
      <c r="O85" s="6">
        <f>N85-M85</f>
        <v>672</v>
      </c>
      <c r="P85" s="6">
        <f>O85/24</f>
        <v>28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43062</v>
      </c>
      <c r="E86" s="9">
        <v>85</v>
      </c>
      <c r="F86" s="4">
        <v>43090</v>
      </c>
      <c r="G86" s="9">
        <v>153</v>
      </c>
      <c r="H86" s="5">
        <f>G86-E86</f>
        <v>68</v>
      </c>
      <c r="I86" s="5">
        <v>13207</v>
      </c>
      <c r="J86" s="5">
        <v>20612</v>
      </c>
      <c r="K86" s="5">
        <v>13023</v>
      </c>
      <c r="L86" s="5">
        <v>20311</v>
      </c>
      <c r="M86" s="6">
        <v>4004</v>
      </c>
      <c r="N86" s="6">
        <v>4677</v>
      </c>
      <c r="O86" s="6">
        <f>N86-M86</f>
        <v>673</v>
      </c>
      <c r="P86" s="6">
        <f>O86/24</f>
        <v>28.041666666666668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43062</v>
      </c>
      <c r="E87" s="9">
        <v>102</v>
      </c>
      <c r="F87" s="4">
        <v>43090</v>
      </c>
      <c r="G87" s="9">
        <v>172</v>
      </c>
      <c r="H87" s="5">
        <f>G87-E87</f>
        <v>70</v>
      </c>
      <c r="I87" s="5">
        <v>13441</v>
      </c>
      <c r="J87" s="5">
        <v>20438</v>
      </c>
      <c r="K87" s="5">
        <v>14390</v>
      </c>
      <c r="L87" s="5">
        <v>22105</v>
      </c>
      <c r="M87" s="6">
        <v>4004</v>
      </c>
      <c r="N87" s="6">
        <v>4677</v>
      </c>
      <c r="O87" s="6">
        <f>N87-M87</f>
        <v>673</v>
      </c>
      <c r="P87" s="6">
        <f>O87/24</f>
        <v>28.041666666666668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43062</v>
      </c>
      <c r="E88" s="9">
        <v>1690</v>
      </c>
      <c r="F88" s="4">
        <v>43090</v>
      </c>
      <c r="G88" s="9">
        <v>1760</v>
      </c>
      <c r="H88" s="5">
        <f>G88-E88</f>
        <v>70</v>
      </c>
      <c r="I88" s="5">
        <v>160659</v>
      </c>
      <c r="J88" s="5">
        <v>166812</v>
      </c>
      <c r="K88" s="5">
        <v>152819</v>
      </c>
      <c r="L88" s="5">
        <v>158934</v>
      </c>
      <c r="M88" s="6">
        <v>29920</v>
      </c>
      <c r="N88" s="6">
        <v>30593</v>
      </c>
      <c r="O88" s="6">
        <f>N88-M88</f>
        <v>673</v>
      </c>
      <c r="P88" s="6">
        <f>O88/24</f>
        <v>28.041666666666668</v>
      </c>
      <c r="Q88" s="5"/>
    </row>
    <row r="89" spans="1:17" ht="15.75" customHeight="1">
      <c r="A89" s="1">
        <v>84</v>
      </c>
      <c r="B89" s="2" t="s">
        <v>73</v>
      </c>
      <c r="C89" s="3" t="s">
        <v>84</v>
      </c>
      <c r="D89" s="4">
        <v>43062</v>
      </c>
      <c r="E89" s="9">
        <v>1168</v>
      </c>
      <c r="F89" s="4">
        <v>43090</v>
      </c>
      <c r="G89" s="9">
        <v>1195</v>
      </c>
      <c r="H89" s="5">
        <f>G89-E89</f>
        <v>27</v>
      </c>
      <c r="I89" s="5">
        <v>75432</v>
      </c>
      <c r="J89" s="5">
        <v>77613</v>
      </c>
      <c r="K89" s="5">
        <v>61614</v>
      </c>
      <c r="L89" s="5">
        <v>63549</v>
      </c>
      <c r="M89" s="5">
        <v>29920</v>
      </c>
      <c r="N89" s="5">
        <v>30593</v>
      </c>
      <c r="O89" s="6">
        <f>N89-M89</f>
        <v>673</v>
      </c>
      <c r="P89" s="6">
        <f>O89/24</f>
        <v>28.041666666666668</v>
      </c>
      <c r="Q89" s="5">
        <f>(J89-I89)-(L89-K89)</f>
        <v>246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43062</v>
      </c>
      <c r="E90" s="9">
        <v>1497</v>
      </c>
      <c r="F90" s="4">
        <v>43090</v>
      </c>
      <c r="G90" s="9">
        <v>1558</v>
      </c>
      <c r="H90" s="5">
        <f t="shared" si="6"/>
        <v>61</v>
      </c>
      <c r="I90" s="5">
        <v>114314</v>
      </c>
      <c r="J90" s="5">
        <v>118580</v>
      </c>
      <c r="K90" s="5">
        <v>84423</v>
      </c>
      <c r="L90" s="5">
        <v>88771</v>
      </c>
      <c r="M90" s="6">
        <v>30605</v>
      </c>
      <c r="N90" s="6">
        <v>31282</v>
      </c>
      <c r="O90" s="6">
        <f t="shared" si="4"/>
        <v>677</v>
      </c>
      <c r="P90" s="6">
        <f t="shared" si="5"/>
        <v>28.208333333333332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43062</v>
      </c>
      <c r="E91" s="9">
        <v>88</v>
      </c>
      <c r="F91" s="4">
        <v>43090</v>
      </c>
      <c r="G91" s="9">
        <v>158</v>
      </c>
      <c r="H91" s="5">
        <f t="shared" si="6"/>
        <v>70</v>
      </c>
      <c r="I91" s="5">
        <v>13144</v>
      </c>
      <c r="J91" s="5">
        <v>21014</v>
      </c>
      <c r="K91" s="5"/>
      <c r="L91" s="5"/>
      <c r="M91" s="6">
        <v>1829</v>
      </c>
      <c r="N91" s="6">
        <v>2494</v>
      </c>
      <c r="O91" s="6">
        <f t="shared" si="4"/>
        <v>665</v>
      </c>
      <c r="P91" s="6">
        <f t="shared" si="5"/>
        <v>27.708333333333332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43062</v>
      </c>
      <c r="E92" s="13">
        <v>18</v>
      </c>
      <c r="F92" s="4">
        <v>43090</v>
      </c>
      <c r="G92" s="13">
        <v>31</v>
      </c>
      <c r="H92" s="5">
        <f t="shared" si="6"/>
        <v>13</v>
      </c>
      <c r="I92" s="6">
        <v>1895</v>
      </c>
      <c r="J92" s="6">
        <v>2980</v>
      </c>
      <c r="K92" s="6">
        <v>1893</v>
      </c>
      <c r="L92" s="6">
        <v>2979</v>
      </c>
      <c r="M92" s="6">
        <v>1581</v>
      </c>
      <c r="N92" s="6">
        <v>2254</v>
      </c>
      <c r="O92" s="6">
        <f t="shared" si="4"/>
        <v>673</v>
      </c>
      <c r="P92" s="6">
        <f t="shared" si="5"/>
        <v>28.041666666666668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43062</v>
      </c>
      <c r="E93" s="13">
        <v>477</v>
      </c>
      <c r="F93" s="4">
        <v>43090</v>
      </c>
      <c r="G93" s="13">
        <v>531</v>
      </c>
      <c r="H93" s="5">
        <f t="shared" si="6"/>
        <v>54</v>
      </c>
      <c r="I93" s="5">
        <v>59077</v>
      </c>
      <c r="J93" s="5">
        <v>64300</v>
      </c>
      <c r="K93" s="6"/>
      <c r="L93" s="6"/>
      <c r="M93" s="5">
        <v>10749</v>
      </c>
      <c r="N93" s="5">
        <v>11422</v>
      </c>
      <c r="O93" s="6">
        <f t="shared" si="4"/>
        <v>673</v>
      </c>
      <c r="P93" s="6">
        <f t="shared" si="5"/>
        <v>28.041666666666668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43062</v>
      </c>
      <c r="E94" s="9">
        <v>89</v>
      </c>
      <c r="F94" s="4">
        <v>43090</v>
      </c>
      <c r="G94" s="9">
        <v>153</v>
      </c>
      <c r="H94" s="5">
        <f t="shared" si="6"/>
        <v>64</v>
      </c>
      <c r="I94" s="5">
        <v>14659</v>
      </c>
      <c r="J94" s="5">
        <v>22786</v>
      </c>
      <c r="K94" s="5">
        <v>14471</v>
      </c>
      <c r="L94" s="5">
        <v>22484</v>
      </c>
      <c r="M94" s="6">
        <v>4004</v>
      </c>
      <c r="N94" s="6">
        <v>4681</v>
      </c>
      <c r="O94" s="6">
        <f t="shared" si="4"/>
        <v>677</v>
      </c>
      <c r="P94" s="6">
        <f t="shared" si="5"/>
        <v>28.208333333333332</v>
      </c>
      <c r="Q94" s="5"/>
    </row>
    <row r="95" spans="1:17" ht="22.5" customHeight="1">
      <c r="A95" s="14">
        <v>90</v>
      </c>
      <c r="B95" s="15" t="s">
        <v>86</v>
      </c>
      <c r="C95" s="16" t="s">
        <v>22</v>
      </c>
      <c r="D95" s="4">
        <v>43062</v>
      </c>
      <c r="E95" s="17">
        <v>12.23</v>
      </c>
      <c r="F95" s="4">
        <v>43090</v>
      </c>
      <c r="G95" s="17">
        <v>13.4</v>
      </c>
      <c r="H95" s="9">
        <f t="shared" si="6"/>
        <v>1.17</v>
      </c>
      <c r="I95" s="18">
        <v>3672</v>
      </c>
      <c r="J95" s="18">
        <v>3944</v>
      </c>
      <c r="K95" s="18">
        <v>3650</v>
      </c>
      <c r="L95" s="18">
        <v>3920</v>
      </c>
      <c r="M95" s="19">
        <v>10125</v>
      </c>
      <c r="N95" s="19">
        <v>10801</v>
      </c>
      <c r="O95" s="6">
        <f t="shared" si="4"/>
        <v>676</v>
      </c>
      <c r="P95" s="6">
        <f t="shared" si="5"/>
        <v>28.166666666666668</v>
      </c>
      <c r="Q95" s="18"/>
    </row>
    <row r="96" spans="3:14" ht="24.75" customHeight="1">
      <c r="C96" s="27" t="s">
        <v>83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3:14" ht="23.25" customHeight="1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3:14" ht="24.75" customHeight="1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3:14" ht="15.75" customHeight="1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29" ht="15" customHeight="1"/>
  </sheetData>
  <sheetProtection/>
  <mergeCells count="24">
    <mergeCell ref="C96:N100"/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2017-04-21T06:01:06Z</cp:lastPrinted>
  <dcterms:created xsi:type="dcterms:W3CDTF">2011-12-05T20:30:31Z</dcterms:created>
  <dcterms:modified xsi:type="dcterms:W3CDTF">2018-01-11T05:59:03Z</dcterms:modified>
  <cp:category/>
  <cp:version/>
  <cp:contentType/>
  <cp:contentStatus/>
</cp:coreProperties>
</file>